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Summer\"/>
    </mc:Choice>
  </mc:AlternateContent>
  <xr:revisionPtr revIDLastSave="0" documentId="8_{D576A2BE-02C1-4F19-8095-51CD36CC1B09}" xr6:coauthVersionLast="47" xr6:coauthVersionMax="47" xr10:uidLastSave="{00000000-0000-0000-0000-000000000000}"/>
  <bookViews>
    <workbookView minimized="1" xWindow="990" yWindow="1110" windowWidth="21075" windowHeight="14325" tabRatio="850" xr2:uid="{0F7D5553-646C-4249-B45E-E9E705F911BB}"/>
  </bookViews>
  <sheets>
    <sheet name="Index" sheetId="54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9" r:id="rId16"/>
    <sheet name="Bench 50m 1" sheetId="50" r:id="rId17"/>
    <sheet name="Bench 50m 2" sheetId="51" r:id="rId18"/>
    <sheet name="Bench 50m 3" sheetId="52" r:id="rId19"/>
    <sheet name="Bench 50m Sen" sheetId="53" r:id="rId20"/>
    <sheet name="Bench SR (Air)" sheetId="16" r:id="rId21"/>
    <sheet name="Bench SR (Air) Sen" sheetId="17" r:id="rId22"/>
    <sheet name="Bench SR (Rim) 1" sheetId="18" r:id="rId23"/>
    <sheet name="Bench SR (Rim) 2" sheetId="19" r:id="rId24"/>
    <sheet name="Bench SR (Rim) 3" sheetId="20" r:id="rId25"/>
    <sheet name="Bench SR (Rim) 4" sheetId="21" r:id="rId26"/>
    <sheet name="Bench SR (Rim) Sen" sheetId="22" r:id="rId27"/>
    <sheet name="Bench SR (Rim) Team 1" sheetId="23" r:id="rId28"/>
    <sheet name="Bench SR (Rim) Team 2" sheetId="24" r:id="rId29"/>
    <sheet name="Gallery Rifle Any" sheetId="25" r:id="rId30"/>
    <sheet name="Gallery Rifle Any Sen" sheetId="26" r:id="rId31"/>
    <sheet name="Gallery Rifle Iron" sheetId="27" r:id="rId32"/>
    <sheet name="Gallery Rifle Iron Sen" sheetId="28" r:id="rId33"/>
    <sheet name="Long Barrelled Pistol" sheetId="29" r:id="rId34"/>
    <sheet name="Long Barrelled Pistol Sen" sheetId="30" r:id="rId35"/>
    <sheet name="Long Range Rifle" sheetId="31" r:id="rId36"/>
    <sheet name="Long Range Rifle Sen" sheetId="32" r:id="rId37"/>
    <sheet name="LR Rifle 100 Any" sheetId="33" r:id="rId38"/>
    <sheet name="LR Rifle 100 Any Sen" sheetId="34" r:id="rId39"/>
    <sheet name="Muzzle-loading Pistol" sheetId="35" r:id="rId40"/>
    <sheet name="Muzzle-loading Pistol Sen" sheetId="36" r:id="rId41"/>
    <sheet name="Muzzle-loading Revolver" sheetId="37" r:id="rId42"/>
    <sheet name="Rapid Fire Air Pistol" sheetId="38" r:id="rId43"/>
    <sheet name="Rapid Fire Rifle" sheetId="39" r:id="rId44"/>
    <sheet name="Rapid Fire Rifle Sen" sheetId="40" r:id="rId45"/>
    <sheet name="Short Range Rifle" sheetId="41" r:id="rId46"/>
    <sheet name="Short Range Rifle Sen" sheetId="42" r:id="rId47"/>
    <sheet name="Short Range Rifle Team" sheetId="43" r:id="rId48"/>
    <sheet name="Sport Rifle 1" sheetId="44" r:id="rId49"/>
    <sheet name="Sport Rifle 2" sheetId="45" r:id="rId50"/>
    <sheet name="Sport Rifle Sen" sheetId="46" r:id="rId51"/>
    <sheet name="Sport Rifle Team" sheetId="47" r:id="rId52"/>
    <sheet name="SR Standard Pistol" sheetId="48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52" l="1"/>
  <c r="F6" i="52"/>
  <c r="F10" i="52"/>
  <c r="F8" i="52"/>
  <c r="F9" i="52"/>
  <c r="F5" i="52"/>
  <c r="F11" i="52"/>
  <c r="F7" i="52"/>
  <c r="F59" i="51"/>
  <c r="F55" i="51"/>
  <c r="F58" i="51"/>
  <c r="F54" i="51"/>
  <c r="F56" i="51"/>
  <c r="F53" i="51"/>
  <c r="F57" i="51"/>
  <c r="F52" i="51"/>
  <c r="F43" i="51"/>
  <c r="F42" i="51"/>
  <c r="F41" i="51"/>
  <c r="F44" i="51"/>
  <c r="F47" i="51"/>
  <c r="F48" i="51"/>
  <c r="F45" i="51"/>
  <c r="F46" i="51"/>
  <c r="F29" i="51"/>
  <c r="F33" i="51"/>
  <c r="F31" i="51"/>
  <c r="F37" i="51"/>
  <c r="F36" i="51"/>
  <c r="F32" i="51"/>
  <c r="F34" i="51"/>
  <c r="F30" i="51"/>
  <c r="F35" i="51"/>
  <c r="F19" i="51"/>
  <c r="F17" i="51"/>
  <c r="F25" i="51"/>
  <c r="F23" i="51"/>
  <c r="F20" i="51"/>
  <c r="F21" i="51"/>
  <c r="F24" i="51"/>
  <c r="F22" i="51"/>
  <c r="F18" i="51"/>
  <c r="F5" i="51"/>
  <c r="F13" i="51"/>
  <c r="F11" i="51"/>
  <c r="F7" i="51"/>
  <c r="F9" i="51"/>
  <c r="F8" i="51"/>
  <c r="F6" i="51"/>
  <c r="F12" i="51"/>
  <c r="F10" i="51"/>
  <c r="F58" i="50"/>
  <c r="F57" i="50"/>
  <c r="F54" i="50"/>
  <c r="F61" i="50"/>
  <c r="F56" i="50"/>
  <c r="F55" i="50"/>
  <c r="F59" i="50"/>
  <c r="F60" i="50"/>
  <c r="F53" i="50"/>
  <c r="F49" i="50"/>
  <c r="F48" i="50"/>
  <c r="F44" i="50"/>
  <c r="F46" i="50"/>
  <c r="F41" i="50"/>
  <c r="F45" i="50"/>
  <c r="F42" i="50"/>
  <c r="F47" i="50"/>
  <c r="F43" i="50"/>
  <c r="F30" i="50"/>
  <c r="F35" i="50"/>
  <c r="F32" i="50"/>
  <c r="F31" i="50"/>
  <c r="F33" i="50"/>
  <c r="F37" i="50"/>
  <c r="F34" i="50"/>
  <c r="F29" i="50"/>
  <c r="F36" i="50"/>
  <c r="F20" i="50"/>
  <c r="F17" i="50"/>
  <c r="F21" i="50"/>
  <c r="F22" i="50"/>
  <c r="F24" i="50"/>
  <c r="F23" i="50"/>
  <c r="F19" i="50"/>
  <c r="F25" i="50"/>
  <c r="F18" i="50"/>
  <c r="F12" i="50"/>
  <c r="F7" i="50"/>
  <c r="F6" i="50"/>
  <c r="F13" i="50"/>
  <c r="F8" i="50"/>
  <c r="F11" i="50"/>
  <c r="F5" i="50"/>
  <c r="F10" i="50"/>
  <c r="F9" i="50"/>
  <c r="F30" i="49"/>
  <c r="F27" i="49"/>
  <c r="F28" i="49"/>
  <c r="F26" i="49"/>
  <c r="F25" i="49"/>
  <c r="F29" i="49"/>
  <c r="F20" i="49"/>
  <c r="F18" i="49"/>
  <c r="F16" i="49"/>
  <c r="F17" i="49"/>
  <c r="F15" i="49"/>
  <c r="F19" i="49"/>
  <c r="F21" i="49"/>
  <c r="F9" i="49"/>
  <c r="F8" i="49"/>
  <c r="F7" i="49"/>
  <c r="F10" i="49"/>
  <c r="F5" i="49"/>
  <c r="F11" i="49"/>
  <c r="F6" i="49"/>
  <c r="G19" i="48" l="1"/>
  <c r="G18" i="48"/>
  <c r="G17" i="48"/>
  <c r="G16" i="48"/>
  <c r="G15" i="48"/>
  <c r="G14" i="48"/>
  <c r="G10" i="48"/>
  <c r="G9" i="48"/>
  <c r="G8" i="48"/>
  <c r="G7" i="48"/>
  <c r="G6" i="48"/>
  <c r="G5" i="48"/>
  <c r="M43" i="47"/>
  <c r="F43" i="47"/>
  <c r="M42" i="47"/>
  <c r="F42" i="47"/>
  <c r="M41" i="47"/>
  <c r="F41" i="47"/>
  <c r="M40" i="47"/>
  <c r="F40" i="47"/>
  <c r="F38" i="47"/>
  <c r="F37" i="47"/>
  <c r="F36" i="47"/>
  <c r="F35" i="47"/>
  <c r="M33" i="47"/>
  <c r="F33" i="47"/>
  <c r="M32" i="47"/>
  <c r="M30" i="47" s="1"/>
  <c r="F32" i="47"/>
  <c r="F30" i="47" s="1"/>
  <c r="M31" i="47"/>
  <c r="F31" i="47"/>
  <c r="M17" i="47"/>
  <c r="F17" i="47"/>
  <c r="M16" i="47"/>
  <c r="M14" i="47" s="1"/>
  <c r="F16" i="47"/>
  <c r="F14" i="47" s="1"/>
  <c r="M15" i="47"/>
  <c r="F15" i="47"/>
  <c r="M12" i="47"/>
  <c r="F12" i="47"/>
  <c r="M11" i="47"/>
  <c r="M9" i="47" s="1"/>
  <c r="F11" i="47"/>
  <c r="F9" i="47" s="1"/>
  <c r="M10" i="47"/>
  <c r="F10" i="47"/>
  <c r="M7" i="47"/>
  <c r="F7" i="47"/>
  <c r="M6" i="47"/>
  <c r="M4" i="47" s="1"/>
  <c r="F6" i="47"/>
  <c r="F4" i="47" s="1"/>
  <c r="M5" i="47"/>
  <c r="F5" i="47"/>
  <c r="M43" i="43"/>
  <c r="F43" i="43"/>
  <c r="M42" i="43"/>
  <c r="F42" i="43"/>
  <c r="M41" i="43"/>
  <c r="F41" i="43"/>
  <c r="M40" i="43"/>
  <c r="F40" i="43"/>
  <c r="M38" i="43"/>
  <c r="F38" i="43"/>
  <c r="M37" i="43"/>
  <c r="F37" i="43"/>
  <c r="M36" i="43"/>
  <c r="F36" i="43"/>
  <c r="M35" i="43"/>
  <c r="F35" i="43"/>
  <c r="M33" i="43"/>
  <c r="F33" i="43"/>
  <c r="M32" i="43"/>
  <c r="F32" i="43"/>
  <c r="M31" i="43"/>
  <c r="F31" i="43"/>
  <c r="M30" i="43"/>
  <c r="F30" i="43"/>
  <c r="M17" i="43"/>
  <c r="F17" i="43"/>
  <c r="M16" i="43"/>
  <c r="F16" i="43"/>
  <c r="M15" i="43"/>
  <c r="F15" i="43"/>
  <c r="M14" i="43"/>
  <c r="F14" i="43"/>
  <c r="M12" i="43"/>
  <c r="F12" i="43"/>
  <c r="M11" i="43"/>
  <c r="F11" i="43"/>
  <c r="M10" i="43"/>
  <c r="F10" i="43"/>
  <c r="M9" i="43"/>
  <c r="F9" i="43"/>
  <c r="M7" i="43"/>
  <c r="F7" i="43"/>
  <c r="M6" i="43"/>
  <c r="F6" i="43"/>
  <c r="M5" i="43"/>
  <c r="F5" i="43"/>
  <c r="M4" i="43"/>
  <c r="F4" i="43"/>
  <c r="G32" i="39"/>
  <c r="G31" i="39"/>
  <c r="G30" i="39"/>
  <c r="G29" i="39"/>
  <c r="G28" i="39"/>
  <c r="G27" i="39"/>
  <c r="G26" i="39"/>
  <c r="G22" i="39"/>
  <c r="G21" i="39"/>
  <c r="G20" i="39"/>
  <c r="G19" i="39"/>
  <c r="G18" i="39"/>
  <c r="G17" i="39"/>
  <c r="G16" i="39"/>
  <c r="G12" i="39"/>
  <c r="G11" i="39"/>
  <c r="G10" i="39"/>
  <c r="G9" i="39"/>
  <c r="G8" i="39"/>
  <c r="G7" i="39"/>
  <c r="G6" i="39"/>
  <c r="G5" i="39"/>
  <c r="H11" i="38"/>
  <c r="H10" i="38"/>
  <c r="H9" i="38"/>
  <c r="H8" i="38"/>
  <c r="H7" i="38"/>
  <c r="H6" i="38"/>
  <c r="H5" i="38"/>
  <c r="F21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5" i="33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58" i="27"/>
  <c r="F57" i="27"/>
  <c r="F56" i="27"/>
  <c r="F55" i="27"/>
  <c r="F54" i="27"/>
  <c r="F53" i="27"/>
  <c r="F52" i="27"/>
  <c r="F51" i="27"/>
  <c r="P47" i="27"/>
  <c r="F47" i="27"/>
  <c r="P46" i="27"/>
  <c r="F46" i="27"/>
  <c r="P45" i="27"/>
  <c r="F45" i="27"/>
  <c r="P44" i="27"/>
  <c r="F44" i="27"/>
  <c r="P43" i="27"/>
  <c r="F43" i="27"/>
  <c r="P42" i="27"/>
  <c r="F42" i="27"/>
  <c r="P41" i="27"/>
  <c r="F41" i="27"/>
  <c r="P40" i="27"/>
  <c r="F40" i="27"/>
  <c r="P36" i="27"/>
  <c r="F36" i="27"/>
  <c r="P35" i="27"/>
  <c r="F35" i="27"/>
  <c r="P34" i="27"/>
  <c r="F34" i="27"/>
  <c r="P33" i="27"/>
  <c r="F33" i="27"/>
  <c r="P32" i="27"/>
  <c r="F32" i="27"/>
  <c r="P31" i="27"/>
  <c r="F31" i="27"/>
  <c r="P30" i="27"/>
  <c r="F30" i="27"/>
  <c r="P29" i="27"/>
  <c r="F29" i="27"/>
  <c r="P25" i="27"/>
  <c r="F25" i="27"/>
  <c r="P24" i="27"/>
  <c r="F24" i="27"/>
  <c r="P23" i="27"/>
  <c r="F23" i="27"/>
  <c r="P22" i="27"/>
  <c r="F22" i="27"/>
  <c r="P21" i="27"/>
  <c r="F21" i="27"/>
  <c r="P20" i="27"/>
  <c r="F20" i="27"/>
  <c r="P19" i="27"/>
  <c r="F19" i="27"/>
  <c r="P18" i="27"/>
  <c r="F18" i="27"/>
  <c r="P17" i="27"/>
  <c r="F17" i="27"/>
  <c r="P13" i="27"/>
  <c r="F13" i="27"/>
  <c r="P12" i="27"/>
  <c r="F12" i="27"/>
  <c r="P11" i="27"/>
  <c r="F11" i="27"/>
  <c r="P10" i="27"/>
  <c r="F10" i="27"/>
  <c r="P9" i="27"/>
  <c r="F9" i="27"/>
  <c r="P8" i="27"/>
  <c r="F8" i="27"/>
  <c r="P7" i="27"/>
  <c r="F7" i="27"/>
  <c r="P6" i="27"/>
  <c r="F6" i="27"/>
  <c r="P5" i="27"/>
  <c r="F5" i="27"/>
  <c r="P33" i="25"/>
  <c r="F33" i="25"/>
  <c r="P32" i="25"/>
  <c r="F32" i="25"/>
  <c r="P31" i="25"/>
  <c r="F31" i="25"/>
  <c r="P30" i="25"/>
  <c r="F30" i="25"/>
  <c r="P29" i="25"/>
  <c r="F29" i="25"/>
  <c r="P28" i="25"/>
  <c r="F28" i="25"/>
  <c r="P27" i="25"/>
  <c r="F27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6" i="25"/>
  <c r="F16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M17" i="24"/>
  <c r="F17" i="24"/>
  <c r="M16" i="24"/>
  <c r="F16" i="24"/>
  <c r="M15" i="24"/>
  <c r="F15" i="24"/>
  <c r="M14" i="24"/>
  <c r="F14" i="24"/>
  <c r="F12" i="24"/>
  <c r="F11" i="24"/>
  <c r="F10" i="24"/>
  <c r="F9" i="24"/>
  <c r="M7" i="24"/>
  <c r="F7" i="24"/>
  <c r="M6" i="24"/>
  <c r="M4" i="24" s="1"/>
  <c r="F6" i="24"/>
  <c r="F4" i="24" s="1"/>
  <c r="M5" i="24"/>
  <c r="F5" i="24"/>
  <c r="M43" i="23"/>
  <c r="F43" i="23"/>
  <c r="M42" i="23"/>
  <c r="F42" i="23"/>
  <c r="M41" i="23"/>
  <c r="F41" i="23"/>
  <c r="F40" i="23" s="1"/>
  <c r="M40" i="23"/>
  <c r="M38" i="23"/>
  <c r="F38" i="23"/>
  <c r="M37" i="23"/>
  <c r="F37" i="23"/>
  <c r="M36" i="23"/>
  <c r="F36" i="23"/>
  <c r="F35" i="23" s="1"/>
  <c r="M35" i="23"/>
  <c r="M33" i="23"/>
  <c r="F33" i="23"/>
  <c r="M32" i="23"/>
  <c r="F32" i="23"/>
  <c r="M31" i="23"/>
  <c r="F31" i="23"/>
  <c r="F30" i="23" s="1"/>
  <c r="M30" i="23"/>
  <c r="M17" i="23"/>
  <c r="F17" i="23"/>
  <c r="M16" i="23"/>
  <c r="F16" i="23"/>
  <c r="M15" i="23"/>
  <c r="F15" i="23"/>
  <c r="F14" i="23" s="1"/>
  <c r="M14" i="23"/>
  <c r="M12" i="23"/>
  <c r="F12" i="23"/>
  <c r="M11" i="23"/>
  <c r="F11" i="23"/>
  <c r="M10" i="23"/>
  <c r="F10" i="23"/>
  <c r="F9" i="23" s="1"/>
  <c r="M9" i="23"/>
  <c r="M7" i="23"/>
  <c r="F7" i="23"/>
  <c r="M6" i="23"/>
  <c r="F6" i="23"/>
  <c r="M5" i="23"/>
  <c r="F5" i="23"/>
  <c r="F4" i="23" s="1"/>
  <c r="M4" i="23"/>
  <c r="F23" i="21"/>
  <c r="F22" i="21"/>
  <c r="F21" i="21"/>
  <c r="F20" i="21"/>
  <c r="F19" i="21"/>
  <c r="F18" i="21"/>
  <c r="F17" i="21"/>
  <c r="F16" i="21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P33" i="13"/>
  <c r="F33" i="13"/>
  <c r="P32" i="13"/>
  <c r="F32" i="13"/>
  <c r="P31" i="13"/>
  <c r="F31" i="13"/>
  <c r="P30" i="13"/>
  <c r="F30" i="13"/>
  <c r="P29" i="13"/>
  <c r="F29" i="13"/>
  <c r="P28" i="13"/>
  <c r="F28" i="13"/>
  <c r="P27" i="13"/>
  <c r="F27" i="13"/>
  <c r="P23" i="13"/>
  <c r="F23" i="13"/>
  <c r="P22" i="13"/>
  <c r="F22" i="13"/>
  <c r="P21" i="13"/>
  <c r="F21" i="13"/>
  <c r="P20" i="13"/>
  <c r="F20" i="13"/>
  <c r="P19" i="13"/>
  <c r="F19" i="13"/>
  <c r="P18" i="13"/>
  <c r="F18" i="13"/>
  <c r="P17" i="13"/>
  <c r="F17" i="13"/>
  <c r="P13" i="13"/>
  <c r="F13" i="13"/>
  <c r="P12" i="13"/>
  <c r="F12" i="13"/>
  <c r="P11" i="13"/>
  <c r="F11" i="13"/>
  <c r="P10" i="13"/>
  <c r="F10" i="13"/>
  <c r="P9" i="13"/>
  <c r="F9" i="13"/>
  <c r="P8" i="13"/>
  <c r="F8" i="13"/>
  <c r="P7" i="13"/>
  <c r="F7" i="13"/>
  <c r="P6" i="13"/>
  <c r="F6" i="13"/>
  <c r="P5" i="13"/>
  <c r="F5" i="13"/>
  <c r="H33" i="8"/>
  <c r="H32" i="8"/>
  <c r="H31" i="8"/>
  <c r="H30" i="8"/>
  <c r="H29" i="8"/>
  <c r="H28" i="8"/>
  <c r="H27" i="8"/>
  <c r="H26" i="8"/>
  <c r="H22" i="8"/>
  <c r="H21" i="8"/>
  <c r="H20" i="8"/>
  <c r="H19" i="8"/>
  <c r="H18" i="8"/>
  <c r="H17" i="8"/>
  <c r="H16" i="8"/>
  <c r="H15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F41" i="6"/>
  <c r="M40" i="6"/>
  <c r="F40" i="6"/>
  <c r="F38" i="6"/>
  <c r="F37" i="6"/>
  <c r="F36" i="6"/>
  <c r="F35" i="6"/>
  <c r="M33" i="6"/>
  <c r="F33" i="6"/>
  <c r="M32" i="6"/>
  <c r="F32" i="6"/>
  <c r="F30" i="6" s="1"/>
  <c r="M31" i="6"/>
  <c r="M30" i="6" s="1"/>
  <c r="F31" i="6"/>
  <c r="M17" i="6"/>
  <c r="F17" i="6"/>
  <c r="M16" i="6"/>
  <c r="M14" i="6" s="1"/>
  <c r="F16" i="6"/>
  <c r="F14" i="6" s="1"/>
  <c r="M15" i="6"/>
  <c r="F15" i="6"/>
  <c r="F12" i="6"/>
  <c r="F11" i="6"/>
  <c r="F10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<sst xmlns="http://schemas.openxmlformats.org/spreadsheetml/2006/main" count="5364" uniqueCount="1350">
  <si>
    <t>10M Air Pistol - Individuals</t>
  </si>
  <si>
    <t>Round Four (20-Jun-22)</t>
  </si>
  <si>
    <t>á</t>
  </si>
  <si>
    <t>Division One</t>
  </si>
  <si>
    <t>Avg of declared Avgs: 185.7</t>
  </si>
  <si>
    <t>Avg this round: 185.8</t>
  </si>
  <si>
    <t>Division Two</t>
  </si>
  <si>
    <t>Avg of declared Avgs: 181.3</t>
  </si>
  <si>
    <t>Avg this round: 178.8</t>
  </si>
  <si>
    <t>Name</t>
  </si>
  <si>
    <t>Club</t>
  </si>
  <si>
    <t>Scr</t>
  </si>
  <si>
    <t>Pts</t>
  </si>
  <si>
    <t>Agg</t>
  </si>
  <si>
    <t>Tot</t>
  </si>
  <si>
    <t>J. Baker</t>
  </si>
  <si>
    <t>Crewe</t>
  </si>
  <si>
    <t>H. Graham</t>
  </si>
  <si>
    <t>Dumbarton</t>
  </si>
  <si>
    <t>D. Owen</t>
  </si>
  <si>
    <t>Cumberland</t>
  </si>
  <si>
    <t>B. Melvin</t>
  </si>
  <si>
    <t>Bedlay</t>
  </si>
  <si>
    <t>A. Ralston</t>
  </si>
  <si>
    <t>C. Glover</t>
  </si>
  <si>
    <t>City of Truro</t>
  </si>
  <si>
    <t>C. Dickson</t>
  </si>
  <si>
    <t>Alloa</t>
  </si>
  <si>
    <t>G. Mees</t>
  </si>
  <si>
    <t>Norwich</t>
  </si>
  <si>
    <t>W. McGurk</t>
  </si>
  <si>
    <t>Dechmont</t>
  </si>
  <si>
    <t>V. Tripney</t>
  </si>
  <si>
    <t>W. Man P7.3.3</t>
  </si>
  <si>
    <t>Jasmine</t>
  </si>
  <si>
    <t>P. Sambells</t>
  </si>
  <si>
    <t>G. Chambers</t>
  </si>
  <si>
    <t>Altrincham</t>
  </si>
  <si>
    <t>A. Lennox</t>
  </si>
  <si>
    <t>D. Kirk</t>
  </si>
  <si>
    <t>Telepost</t>
  </si>
  <si>
    <t>W. Craig</t>
  </si>
  <si>
    <t>H. McDonald</t>
  </si>
  <si>
    <t>Balerno &amp; Currie</t>
  </si>
  <si>
    <t>N. Carter</t>
  </si>
  <si>
    <t>Wigan</t>
  </si>
  <si>
    <t>Division Three</t>
  </si>
  <si>
    <t>Avg of declared Avgs: 178.7</t>
  </si>
  <si>
    <t>Avg this round: 179.4</t>
  </si>
  <si>
    <t>Division Four</t>
  </si>
  <si>
    <t>Avg of declared Avgs: 175.4</t>
  </si>
  <si>
    <t>Avg this round: 177.5</t>
  </si>
  <si>
    <t>S. Finnie</t>
  </si>
  <si>
    <t>Harpenden</t>
  </si>
  <si>
    <t>R. A. Shaw</t>
  </si>
  <si>
    <t>Vickers</t>
  </si>
  <si>
    <t>B. Livingstone</t>
  </si>
  <si>
    <t>Callander</t>
  </si>
  <si>
    <t>A. Hartley</t>
  </si>
  <si>
    <t>Wellington &amp; Skipton</t>
  </si>
  <si>
    <t>I. Nuckley</t>
  </si>
  <si>
    <t>Blackpool</t>
  </si>
  <si>
    <t>J. Martin</t>
  </si>
  <si>
    <t>S. Stockdale</t>
  </si>
  <si>
    <t>B. Elliott</t>
  </si>
  <si>
    <t>E. Clarke</t>
  </si>
  <si>
    <t>R. Wethered</t>
  </si>
  <si>
    <t>R &amp; L</t>
  </si>
  <si>
    <t>E. Wethered</t>
  </si>
  <si>
    <t>M. Heyes</t>
  </si>
  <si>
    <t>D. Gilbody</t>
  </si>
  <si>
    <t>Downshire</t>
  </si>
  <si>
    <t>M. Coulson</t>
  </si>
  <si>
    <t>Sunderland</t>
  </si>
  <si>
    <t>N. Booker</t>
  </si>
  <si>
    <t>Penzance &amp; St. Ives</t>
  </si>
  <si>
    <t>C. Bracken</t>
  </si>
  <si>
    <t>St Giles Yarners</t>
  </si>
  <si>
    <t>E. Astbury</t>
  </si>
  <si>
    <t>delay</t>
  </si>
  <si>
    <t>D. Riley</t>
  </si>
  <si>
    <t>South Norfolk</t>
  </si>
  <si>
    <t>ncr</t>
  </si>
  <si>
    <t>Division Five</t>
  </si>
  <si>
    <t>Avg of declared Avgs: 170.9</t>
  </si>
  <si>
    <t>Avg this round: 174.2</t>
  </si>
  <si>
    <t>Division Six</t>
  </si>
  <si>
    <t>Avg of declared Avgs: 168.5</t>
  </si>
  <si>
    <t>Avg this round: 168.7</t>
  </si>
  <si>
    <t>B. Crossley</t>
  </si>
  <si>
    <t>Blackburn</t>
  </si>
  <si>
    <t>E. Walenziak</t>
  </si>
  <si>
    <t>York RI</t>
  </si>
  <si>
    <t>Jasmin Slater-Morris</t>
  </si>
  <si>
    <t>Goodyear RC</t>
  </si>
  <si>
    <t>P. Budd</t>
  </si>
  <si>
    <t>S. Moore</t>
  </si>
  <si>
    <t>D. Smyth</t>
  </si>
  <si>
    <t>East Antrim</t>
  </si>
  <si>
    <t>D. Gilbert-Harris</t>
  </si>
  <si>
    <t>M. Jupp</t>
  </si>
  <si>
    <t>Leek</t>
  </si>
  <si>
    <t>D. Risov</t>
  </si>
  <si>
    <t>Court Riverside</t>
  </si>
  <si>
    <t>G. McArther</t>
  </si>
  <si>
    <t>J. Wegg</t>
  </si>
  <si>
    <t>I. Baxter</t>
  </si>
  <si>
    <t>A. Kirkham</t>
  </si>
  <si>
    <t>Preston Grasshoppers</t>
  </si>
  <si>
    <t>G. Wilson</t>
  </si>
  <si>
    <t>A. Hunton</t>
  </si>
  <si>
    <t>J. Brown</t>
  </si>
  <si>
    <t>M. Pedley</t>
  </si>
  <si>
    <t>G. Glover</t>
  </si>
  <si>
    <t>Wantage</t>
  </si>
  <si>
    <t>Division Seven</t>
  </si>
  <si>
    <t>Avg of declared Avgs: 166.3</t>
  </si>
  <si>
    <t>Avg this round: 165.6</t>
  </si>
  <si>
    <t>Division Eight</t>
  </si>
  <si>
    <t>Avg of declared Avgs: 164.0</t>
  </si>
  <si>
    <t>Avg this round: 165.0</t>
  </si>
  <si>
    <t>J. Thomson</t>
  </si>
  <si>
    <t>S. Trevithick</t>
  </si>
  <si>
    <t>G. Appleby</t>
  </si>
  <si>
    <t>Keswick</t>
  </si>
  <si>
    <t>M. Humphrey</t>
  </si>
  <si>
    <t>R. Hart</t>
  </si>
  <si>
    <t>F. Braganza</t>
  </si>
  <si>
    <t>A. Simpson</t>
  </si>
  <si>
    <t>T. Mooney</t>
  </si>
  <si>
    <t>S. Tomlin</t>
  </si>
  <si>
    <t>D. Grocott</t>
  </si>
  <si>
    <t>J. Sadowski</t>
  </si>
  <si>
    <t>A. Thomas</t>
  </si>
  <si>
    <t>P. Warwick</t>
  </si>
  <si>
    <t>A. Davis</t>
  </si>
  <si>
    <t>B. Woolley</t>
  </si>
  <si>
    <t>A. Reed</t>
  </si>
  <si>
    <t>Little Clacton</t>
  </si>
  <si>
    <t>T. Wilson</t>
  </si>
  <si>
    <t>D. C. J. Poxon</t>
  </si>
  <si>
    <t>Leicester</t>
  </si>
  <si>
    <t>Division Nine</t>
  </si>
  <si>
    <t>Avg of declared Avgs: 162.1</t>
  </si>
  <si>
    <t>Avg this round: 157.3</t>
  </si>
  <si>
    <t>Division Ten</t>
  </si>
  <si>
    <t>Avg of declared Avgs: 160.1</t>
  </si>
  <si>
    <t>Avg this round: 154.7</t>
  </si>
  <si>
    <t>Jorja Slater-Morris</t>
  </si>
  <si>
    <t>D. Boddy</t>
  </si>
  <si>
    <t>A. Tew</t>
  </si>
  <si>
    <t>D. Milner</t>
  </si>
  <si>
    <t>A. Dart</t>
  </si>
  <si>
    <t>R. Mead</t>
  </si>
  <si>
    <t>I. Jones</t>
  </si>
  <si>
    <t>P. Field</t>
  </si>
  <si>
    <t>K. Stockham</t>
  </si>
  <si>
    <t>Portishead</t>
  </si>
  <si>
    <t>R. Miller</t>
  </si>
  <si>
    <t>R. Ford</t>
  </si>
  <si>
    <t>P. E. Harrison</t>
  </si>
  <si>
    <t>J. Pye</t>
  </si>
  <si>
    <t>C. Phillips</t>
  </si>
  <si>
    <t>A. Ward</t>
  </si>
  <si>
    <t>J. Davis</t>
  </si>
  <si>
    <t>A. McSally</t>
  </si>
  <si>
    <t>D. Cameron</t>
  </si>
  <si>
    <t xml:space="preserve">  Scorer: D Grocott</t>
  </si>
  <si>
    <t>Issue date: 05-Jul-22</t>
  </si>
  <si>
    <t xml:space="preserve">  Challenges must be sent to the scorer and received by: 19-Jul-22</t>
  </si>
  <si>
    <t>Division Eleven</t>
  </si>
  <si>
    <t>Avg of declared Avgs: 158.4</t>
  </si>
  <si>
    <t>Avg this round: 163.4</t>
  </si>
  <si>
    <t>Division Twelve</t>
  </si>
  <si>
    <t>Avg of declared Avgs: 154.9</t>
  </si>
  <si>
    <t>Avg this round: 158.6</t>
  </si>
  <si>
    <t>T. Flynn</t>
  </si>
  <si>
    <t>T. Oakley</t>
  </si>
  <si>
    <t>D. White</t>
  </si>
  <si>
    <t>N. Dixon</t>
  </si>
  <si>
    <t>T. Boddy</t>
  </si>
  <si>
    <t>P. Garrett</t>
  </si>
  <si>
    <t>T. Lumley</t>
  </si>
  <si>
    <t>I. Foulner</t>
  </si>
  <si>
    <t>S. Alexander</t>
  </si>
  <si>
    <t>Penarth</t>
  </si>
  <si>
    <t>C. Bowes</t>
  </si>
  <si>
    <t>D. Sweeting</t>
  </si>
  <si>
    <t>D. Ellsmore</t>
  </si>
  <si>
    <t>L. Cooper</t>
  </si>
  <si>
    <t>St Andrews</t>
  </si>
  <si>
    <t>A. Noble</t>
  </si>
  <si>
    <t>I. Hutchinson</t>
  </si>
  <si>
    <t>J. Geis</t>
  </si>
  <si>
    <t>R. Collins</t>
  </si>
  <si>
    <t>W. F. Hamilton</t>
  </si>
  <si>
    <t>w/d</t>
  </si>
  <si>
    <t>Division Thirteen</t>
  </si>
  <si>
    <t>Avg of declared Avgs: 150.6</t>
  </si>
  <si>
    <t>Avg this round: 156.6</t>
  </si>
  <si>
    <t>Division Fourteen</t>
  </si>
  <si>
    <t>Avg of declared Avgs: 140.7</t>
  </si>
  <si>
    <t>Avg this round: 147.3</t>
  </si>
  <si>
    <t>A. Baxter</t>
  </si>
  <si>
    <t>B. McIntosh</t>
  </si>
  <si>
    <t>P. Harrison</t>
  </si>
  <si>
    <t>N. Calder</t>
  </si>
  <si>
    <t>M. Arnstein</t>
  </si>
  <si>
    <t>L. Holden</t>
  </si>
  <si>
    <t>Colne</t>
  </si>
  <si>
    <t>J. Machin</t>
  </si>
  <si>
    <t>R. Holden</t>
  </si>
  <si>
    <t>O. J. Spence</t>
  </si>
  <si>
    <t>E. Thornton</t>
  </si>
  <si>
    <t>T. McGregor</t>
  </si>
  <si>
    <t>D. Wheeler</t>
  </si>
  <si>
    <t>D. Fitzpatrick</t>
  </si>
  <si>
    <t>D. Platt</t>
  </si>
  <si>
    <t>R. T. Shaw</t>
  </si>
  <si>
    <t>D. Higginbottom</t>
  </si>
  <si>
    <t>C. Brown</t>
  </si>
  <si>
    <t>Division Fifteen</t>
  </si>
  <si>
    <t>Avg of declared Avgs: 121.4</t>
  </si>
  <si>
    <t>Avg this round: 136.3</t>
  </si>
  <si>
    <t>E. Smith</t>
  </si>
  <si>
    <t>P. Thornton</t>
  </si>
  <si>
    <t>J. Swift</t>
  </si>
  <si>
    <t>B. Smith</t>
  </si>
  <si>
    <t>P. Baylis</t>
  </si>
  <si>
    <t>O. Edwards</t>
  </si>
  <si>
    <t>P. Wright</t>
  </si>
  <si>
    <t>C. Turner</t>
  </si>
  <si>
    <t>Juniors</t>
  </si>
  <si>
    <t>Avg of declared Avgs: 162.8</t>
  </si>
  <si>
    <t>Avg this round: 166.5</t>
  </si>
  <si>
    <t xml:space="preserve">  Scorer:  See main sheet</t>
  </si>
  <si>
    <t>Seniors</t>
  </si>
  <si>
    <t>Avg of declared Avgs: 180.8</t>
  </si>
  <si>
    <t>Avg this round: 182.1</t>
  </si>
  <si>
    <t>Avg of declared Avgs: 169.4</t>
  </si>
  <si>
    <t>Avg this round: 171.0</t>
  </si>
  <si>
    <t>Avg of declared Avgs: 164.4</t>
  </si>
  <si>
    <t>Avg of declared Avgs: 159.2</t>
  </si>
  <si>
    <t>Avg this round: 155.2</t>
  </si>
  <si>
    <t>Avg of declared Avgs: 147.7</t>
  </si>
  <si>
    <t>Avg this round: 151.6</t>
  </si>
  <si>
    <t>10M Air Pistol - Teams</t>
  </si>
  <si>
    <t>1 Balerno &amp; Currie</t>
  </si>
  <si>
    <t>v</t>
  </si>
  <si>
    <t>3 City of Truro</t>
  </si>
  <si>
    <t>2 Blackpool A</t>
  </si>
  <si>
    <t>6 Bogey515</t>
  </si>
  <si>
    <t>4 Dumbarton</t>
  </si>
  <si>
    <t>5 Penzance &amp; St. Ives A</t>
  </si>
  <si>
    <t>Shot</t>
  </si>
  <si>
    <t>Won</t>
  </si>
  <si>
    <t>Drw</t>
  </si>
  <si>
    <t>Lst</t>
  </si>
  <si>
    <t>Pnt</t>
  </si>
  <si>
    <t>Avg of declared Avgs: 522.2</t>
  </si>
  <si>
    <t>Avg this round: 521.8</t>
  </si>
  <si>
    <t>(Complete teams only)</t>
  </si>
  <si>
    <t>1 Blackburn</t>
  </si>
  <si>
    <t>3 St Giles Yarners</t>
  </si>
  <si>
    <t>2 Goodyear RC</t>
  </si>
  <si>
    <t>6 Bogey493</t>
  </si>
  <si>
    <t>4 Vickers</t>
  </si>
  <si>
    <t>5 York RI A</t>
  </si>
  <si>
    <t>Avg of declared Avgs: 495.0</t>
  </si>
  <si>
    <t>Avg this round: 500.0</t>
  </si>
  <si>
    <t>1 Blackpool B</t>
  </si>
  <si>
    <t>3 Leek</t>
  </si>
  <si>
    <t>2 Keswick</t>
  </si>
  <si>
    <t>6 Bogey375</t>
  </si>
  <si>
    <t>4 Penzance &amp; St. Ives B</t>
  </si>
  <si>
    <t>5 York RI B</t>
  </si>
  <si>
    <t>Avg of declared Avgs: 437.7</t>
  </si>
  <si>
    <t>Avg this round: 460.3</t>
  </si>
  <si>
    <t>10m Air Pistol - Individuals (Supported rest)</t>
  </si>
  <si>
    <t>Avg of declared Avgs: 182.5</t>
  </si>
  <si>
    <t>Avg this round: 178.7</t>
  </si>
  <si>
    <t>G. Lasseter</t>
  </si>
  <si>
    <t>Glevum</t>
  </si>
  <si>
    <t>G. Cox</t>
  </si>
  <si>
    <t>E. Hatcher</t>
  </si>
  <si>
    <t>S. Davis</t>
  </si>
  <si>
    <t>Old Silhillians</t>
  </si>
  <si>
    <t>D. Boyton</t>
  </si>
  <si>
    <t>S. Jones</t>
  </si>
  <si>
    <t>Avg of declared Avgs: 173.6</t>
  </si>
  <si>
    <t>Avg this round: 172.7</t>
  </si>
  <si>
    <t>B. Beaven</t>
  </si>
  <si>
    <t>Down Hatherley</t>
  </si>
  <si>
    <t>S. Western</t>
  </si>
  <si>
    <t>J. Majewski</t>
  </si>
  <si>
    <t>D. Wilkins</t>
  </si>
  <si>
    <t>K. Johns</t>
  </si>
  <si>
    <t>G. Law</t>
  </si>
  <si>
    <t>G. Sowerby</t>
  </si>
  <si>
    <t>P. Tietze</t>
  </si>
  <si>
    <t>Avg of declared Avgs: 156.8</t>
  </si>
  <si>
    <t>Avg this round: 161.6</t>
  </si>
  <si>
    <t>T. Tunstall</t>
  </si>
  <si>
    <t>M. Bowen</t>
  </si>
  <si>
    <t>N. Beesley</t>
  </si>
  <si>
    <t>T. Reeves</t>
  </si>
  <si>
    <t>P. Webb</t>
  </si>
  <si>
    <t>P. Turner</t>
  </si>
  <si>
    <t>B. C. Pont</t>
  </si>
  <si>
    <t>M. Bailey</t>
  </si>
  <si>
    <t xml:space="preserve">  Scorer: A Hamilton</t>
  </si>
  <si>
    <t>10M Air Rifle - Individuals</t>
  </si>
  <si>
    <t>Avg of declared Avgs: 182.2</t>
  </si>
  <si>
    <t>Avg this round: 181.6</t>
  </si>
  <si>
    <t>R. Townsend</t>
  </si>
  <si>
    <t>R. Law</t>
  </si>
  <si>
    <t>N. Dewing P5.2.1</t>
  </si>
  <si>
    <t>Marlow</t>
  </si>
  <si>
    <t>A. Brown</t>
  </si>
  <si>
    <t>J. MacKenzie</t>
  </si>
  <si>
    <t>S. Banerjee P7.6.3.2</t>
  </si>
  <si>
    <t>Jubilee</t>
  </si>
  <si>
    <t>E. Matthews</t>
  </si>
  <si>
    <t>Market Drayton</t>
  </si>
  <si>
    <t>Avg of declared Avgs: 159.6</t>
  </si>
  <si>
    <t>Avg this round: 158.8</t>
  </si>
  <si>
    <t>R. Campbell</t>
  </si>
  <si>
    <t>K. Robinson</t>
  </si>
  <si>
    <t>N. Avis</t>
  </si>
  <si>
    <t>M. Hunton</t>
  </si>
  <si>
    <t>Avg of declared Avgs: 143.1</t>
  </si>
  <si>
    <t>Avg this round: 138.3</t>
  </si>
  <si>
    <t>J. Ward</t>
  </si>
  <si>
    <t>Avg of declared Avgs: 91.5</t>
  </si>
  <si>
    <t>Avg this round: 138.0</t>
  </si>
  <si>
    <t>O. Edwards P5.2.1x2</t>
  </si>
  <si>
    <t>J. Rothwell</t>
  </si>
  <si>
    <t>I. Drake</t>
  </si>
  <si>
    <t>K. Kuzhanoska</t>
  </si>
  <si>
    <t>L. Field</t>
  </si>
  <si>
    <t>D. Marshall</t>
  </si>
  <si>
    <t>V. Gibbs</t>
  </si>
  <si>
    <t>Carshalton</t>
  </si>
  <si>
    <t xml:space="preserve">  Scorer: R Harrison</t>
  </si>
  <si>
    <t>Avg of declared Avgs: 155.2</t>
  </si>
  <si>
    <t>Avg this round: 167.0</t>
  </si>
  <si>
    <t>Avg this round: 161.4</t>
  </si>
  <si>
    <t>10m Air Rifle - Individuals (Supported rest)</t>
  </si>
  <si>
    <t>Avg of declared Avgs: 178.5</t>
  </si>
  <si>
    <t>S. Moruzzi</t>
  </si>
  <si>
    <t>J. Phillips</t>
  </si>
  <si>
    <t>R. King</t>
  </si>
  <si>
    <t>E. Purcell</t>
  </si>
  <si>
    <t>Avg of declared Avgs: 141.2</t>
  </si>
  <si>
    <t>Avg this round: 162.0</t>
  </si>
  <si>
    <t>R. Hoyle</t>
  </si>
  <si>
    <t>I. Vance</t>
  </si>
  <si>
    <t>J. Rogers</t>
  </si>
  <si>
    <t>A. Whiston</t>
  </si>
  <si>
    <t>20 Yards Pistol - Individuals</t>
  </si>
  <si>
    <t>Avg of declared Avgs: 183.0</t>
  </si>
  <si>
    <t>Avg this round: 152.6</t>
  </si>
  <si>
    <t>Avg of declared Avgs: 166.2</t>
  </si>
  <si>
    <t>Avg this round: 160.4</t>
  </si>
  <si>
    <t>C. Lockwood</t>
  </si>
  <si>
    <t>L. Dugan</t>
  </si>
  <si>
    <t>Comber</t>
  </si>
  <si>
    <t>W. Stringer</t>
  </si>
  <si>
    <t xml:space="preserve">N. Hayes </t>
  </si>
  <si>
    <t>A. Craythorne</t>
  </si>
  <si>
    <t>G. Duff</t>
  </si>
  <si>
    <t>J. Getty</t>
  </si>
  <si>
    <t>S. Morris</t>
  </si>
  <si>
    <t>Avg of declared Avgs: 157.3</t>
  </si>
  <si>
    <t>Avg this round: 161.2</t>
  </si>
  <si>
    <t>Avg of declared Avgs: 149.0</t>
  </si>
  <si>
    <t>Avg this round: 137.3</t>
  </si>
  <si>
    <t>D. McErlain</t>
  </si>
  <si>
    <t>Deddington</t>
  </si>
  <si>
    <t>A. Fellerman</t>
  </si>
  <si>
    <t>C. Walker</t>
  </si>
  <si>
    <t>R. Paige</t>
  </si>
  <si>
    <t>P. Cox P7.4.2</t>
  </si>
  <si>
    <t>P. Bracegirdle</t>
  </si>
  <si>
    <t>D. Horgan</t>
  </si>
  <si>
    <t>Warrington</t>
  </si>
  <si>
    <t>Avg of declared Avgs: 133.1</t>
  </si>
  <si>
    <t>Avg this round: 131.3</t>
  </si>
  <si>
    <t>Avg of declared Avgs: 114.9</t>
  </si>
  <si>
    <t>Avg this round: 108.2</t>
  </si>
  <si>
    <t>S. Mohamed</t>
  </si>
  <si>
    <t>C. Gilmore</t>
  </si>
  <si>
    <t>T. Earnshaw</t>
  </si>
  <si>
    <t>P. Rocca</t>
  </si>
  <si>
    <t>S. Neale</t>
  </si>
  <si>
    <t>M. McGlennon</t>
  </si>
  <si>
    <t>A. Trueick</t>
  </si>
  <si>
    <t>S. Western P7.6.3.2</t>
  </si>
  <si>
    <t>A. German P7.6.3.2</t>
  </si>
  <si>
    <t xml:space="preserve">  Scorer: O J Spence</t>
  </si>
  <si>
    <t>Avg of declared Avgs: 183.8</t>
  </si>
  <si>
    <t>Avg this round: 145.8</t>
  </si>
  <si>
    <t/>
  </si>
  <si>
    <t>Avg of declared Avgs: 148.7</t>
  </si>
  <si>
    <t>Avg this round: 145.3</t>
  </si>
  <si>
    <t>6 Yards Air Pistol - Individuals</t>
  </si>
  <si>
    <t>Avg of declared Avgs: 155.9</t>
  </si>
  <si>
    <t>P. Trathan</t>
  </si>
  <si>
    <t>P. Lambert</t>
  </si>
  <si>
    <t>Short Range Benchrest A/S (Air Rifle) - Individuals</t>
  </si>
  <si>
    <t>Avg of declared Avgs: 196.2</t>
  </si>
  <si>
    <t>Avg this round: 196.2</t>
  </si>
  <si>
    <t>Cardiff</t>
  </si>
  <si>
    <t>P. Kilpin</t>
  </si>
  <si>
    <t>W. Williams</t>
  </si>
  <si>
    <t>C. Williamson</t>
  </si>
  <si>
    <t>J. Pearson</t>
  </si>
  <si>
    <t>G. Boyer</t>
  </si>
  <si>
    <t>Avg of declared Avgs: 191.5</t>
  </si>
  <si>
    <t>Avg this round: 192.0</t>
  </si>
  <si>
    <t>J. Wilkinson</t>
  </si>
  <si>
    <t>S. Dodds</t>
  </si>
  <si>
    <t>Scotton &amp; Farnham</t>
  </si>
  <si>
    <t>R. Chisem</t>
  </si>
  <si>
    <t>Furness Marksmen</t>
  </si>
  <si>
    <t>A. Padley</t>
  </si>
  <si>
    <t>C. Williams</t>
  </si>
  <si>
    <t>R. Gaunt</t>
  </si>
  <si>
    <t>P. Halliwell</t>
  </si>
  <si>
    <t>GEC (Coventry)</t>
  </si>
  <si>
    <t>Avg of declared Avgs: 186.4</t>
  </si>
  <si>
    <t>Avg this round: 189.1</t>
  </si>
  <si>
    <t>J. Rawnsley</t>
  </si>
  <si>
    <t>R. Maddocks</t>
  </si>
  <si>
    <t>N. McDonald</t>
  </si>
  <si>
    <t>A. Rigg</t>
  </si>
  <si>
    <t>I. Asplen</t>
  </si>
  <si>
    <t>J. Pargetor</t>
  </si>
  <si>
    <t>I. Weatherston</t>
  </si>
  <si>
    <t>D. Pitchforth</t>
  </si>
  <si>
    <t>R. Gough</t>
  </si>
  <si>
    <t>Avg of declared Avgs: 180.5</t>
  </si>
  <si>
    <t>Avg this round: 172.5</t>
  </si>
  <si>
    <t>J. Trinder</t>
  </si>
  <si>
    <t>P. Ward</t>
  </si>
  <si>
    <t>J. Andrews</t>
  </si>
  <si>
    <t>J. Davidson</t>
  </si>
  <si>
    <t>Ramsgate and Dover</t>
  </si>
  <si>
    <t>J. Browning P5.2.3</t>
  </si>
  <si>
    <t>S. Huddleston P5.2.3</t>
  </si>
  <si>
    <t>C. Salisbury P7.8.3</t>
  </si>
  <si>
    <t>S. Abbott</t>
  </si>
  <si>
    <t>Avg of declared Avgs: 162.5</t>
  </si>
  <si>
    <t>Avg this round: 167.7</t>
  </si>
  <si>
    <t>D. Pargetor</t>
  </si>
  <si>
    <t>V. Barr</t>
  </si>
  <si>
    <t>B. Tilbury</t>
  </si>
  <si>
    <t>I. Berridge</t>
  </si>
  <si>
    <t>M. Tansey</t>
  </si>
  <si>
    <t>R. Salt</t>
  </si>
  <si>
    <t>S. Guilbaud</t>
  </si>
  <si>
    <t>R. Halliwell</t>
  </si>
  <si>
    <t xml:space="preserve">  Scorer: J Wright</t>
  </si>
  <si>
    <t>Avg of declared Avgs: 191.8</t>
  </si>
  <si>
    <t>Avg this round: 189.9</t>
  </si>
  <si>
    <t>Short Range Benchrest A/S (Rimfire) - Individuals</t>
  </si>
  <si>
    <t>Avg of declared Avgs: 198.8</t>
  </si>
  <si>
    <t>Avg this round: 187.9</t>
  </si>
  <si>
    <t>D. Philips</t>
  </si>
  <si>
    <t>M. Sisson</t>
  </si>
  <si>
    <t>C. Thorbjornsen</t>
  </si>
  <si>
    <t>S. Thomas</t>
  </si>
  <si>
    <t>P. Birmingham</t>
  </si>
  <si>
    <t>Morecambe</t>
  </si>
  <si>
    <t>J. Cockman</t>
  </si>
  <si>
    <t>M. Longbottom</t>
  </si>
  <si>
    <t>K. Mepham</t>
  </si>
  <si>
    <t>Derby</t>
  </si>
  <si>
    <t>Avg of declared Avgs: 197.8</t>
  </si>
  <si>
    <t>Avg this round: 197.0</t>
  </si>
  <si>
    <t>T. Jones</t>
  </si>
  <si>
    <t>Bolton</t>
  </si>
  <si>
    <t>J. Bernardes</t>
  </si>
  <si>
    <t>A. Bruce</t>
  </si>
  <si>
    <t>K. Hancock</t>
  </si>
  <si>
    <t>A. Moore</t>
  </si>
  <si>
    <t>Watsonians</t>
  </si>
  <si>
    <t>Avg of declared Avgs: 197.2</t>
  </si>
  <si>
    <t>Avg this round: 198.0</t>
  </si>
  <si>
    <t>A. Dewsnip</t>
  </si>
  <si>
    <t>J. Marsh Brown</t>
  </si>
  <si>
    <t>A. Thompson</t>
  </si>
  <si>
    <t>M. Rowan</t>
  </si>
  <si>
    <t>R. Morrow</t>
  </si>
  <si>
    <t>M. Phillips</t>
  </si>
  <si>
    <t>Ross on Wye</t>
  </si>
  <si>
    <t>J. Moore</t>
  </si>
  <si>
    <t>N. Raponi</t>
  </si>
  <si>
    <t>R. Scholes</t>
  </si>
  <si>
    <t>Avg of declared Avgs: 196.4</t>
  </si>
  <si>
    <t>D. Love</t>
  </si>
  <si>
    <t>R. Williams</t>
  </si>
  <si>
    <t>G. Stewart</t>
  </si>
  <si>
    <t>R. Cliffe</t>
  </si>
  <si>
    <t>D. Bailey</t>
  </si>
  <si>
    <t>P. Lawrence</t>
  </si>
  <si>
    <t>A. Mason</t>
  </si>
  <si>
    <t>P. Slator</t>
  </si>
  <si>
    <t>D. Casson</t>
  </si>
  <si>
    <t>Avg of declared Avgs: 195.6</t>
  </si>
  <si>
    <t>Avg this round: 194.1</t>
  </si>
  <si>
    <t>M. Eyles</t>
  </si>
  <si>
    <t>A. Barrow</t>
  </si>
  <si>
    <t>S. McLaughlin</t>
  </si>
  <si>
    <t>V. Shutt</t>
  </si>
  <si>
    <t>T. Merlin-Davies</t>
  </si>
  <si>
    <t>D. Allwright</t>
  </si>
  <si>
    <t>J. Bambery</t>
  </si>
  <si>
    <t>S. Westley</t>
  </si>
  <si>
    <t>Avg of declared Avgs: 194.1</t>
  </si>
  <si>
    <t>Avg this round: 192.4</t>
  </si>
  <si>
    <t>G. Nock</t>
  </si>
  <si>
    <t>S. Harris</t>
  </si>
  <si>
    <t>R. Pickering</t>
  </si>
  <si>
    <t>M. Scott</t>
  </si>
  <si>
    <t>P. Bryan</t>
  </si>
  <si>
    <t>City of Stoke</t>
  </si>
  <si>
    <t>J. Parkes</t>
  </si>
  <si>
    <t>W. Faulkner</t>
  </si>
  <si>
    <t>S. Morgans</t>
  </si>
  <si>
    <t>Avg of declared Avgs: 193.1</t>
  </si>
  <si>
    <t>Avg this round: 192.1</t>
  </si>
  <si>
    <t>P. Sewell</t>
  </si>
  <si>
    <t>S. George</t>
  </si>
  <si>
    <t>B. Chappell</t>
  </si>
  <si>
    <t>A. Ritson</t>
  </si>
  <si>
    <t>K. Wightman</t>
  </si>
  <si>
    <t>Kendal</t>
  </si>
  <si>
    <t>R. Moffett</t>
  </si>
  <si>
    <t>A. Chen</t>
  </si>
  <si>
    <t>Robin Hood GC</t>
  </si>
  <si>
    <t>C. Tait</t>
  </si>
  <si>
    <t>Avg of declared Avgs: 191.9</t>
  </si>
  <si>
    <t>Avg this round: 189.6</t>
  </si>
  <si>
    <t>J. Forrest</t>
  </si>
  <si>
    <t>P. Tyler</t>
  </si>
  <si>
    <t>S. Andrews</t>
  </si>
  <si>
    <t>D. Mills</t>
  </si>
  <si>
    <t>C. Webster</t>
  </si>
  <si>
    <t>M. Morris</t>
  </si>
  <si>
    <t>A. Bambery</t>
  </si>
  <si>
    <t>Avg of declared Avgs: 190.3</t>
  </si>
  <si>
    <t>R. Chapman</t>
  </si>
  <si>
    <t>Hawick</t>
  </si>
  <si>
    <t>J. Parker</t>
  </si>
  <si>
    <t>A. Green</t>
  </si>
  <si>
    <t>P. Watson</t>
  </si>
  <si>
    <t>P. Holland</t>
  </si>
  <si>
    <t>S. Moss</t>
  </si>
  <si>
    <t>C. Pickering</t>
  </si>
  <si>
    <t>A. Taylor</t>
  </si>
  <si>
    <t>Avg of declared Avgs: 188.4</t>
  </si>
  <si>
    <t>Avg this round: 189.4</t>
  </si>
  <si>
    <t>D. Bromley</t>
  </si>
  <si>
    <t>D. Wells</t>
  </si>
  <si>
    <t>J. Wood P0.13(-10)</t>
  </si>
  <si>
    <t>M. Felton</t>
  </si>
  <si>
    <t>M. Morgans</t>
  </si>
  <si>
    <t>P. Gore</t>
  </si>
  <si>
    <t>N. Booth</t>
  </si>
  <si>
    <t>R. Page</t>
  </si>
  <si>
    <t>N. Williams</t>
  </si>
  <si>
    <t>Avg of declared Avgs: 186.3</t>
  </si>
  <si>
    <t>Avg this round: 183.7</t>
  </si>
  <si>
    <t>J. Davey</t>
  </si>
  <si>
    <t>I. Allsop</t>
  </si>
  <si>
    <t>G. Smith P7.4.7.4</t>
  </si>
  <si>
    <t>J. McMorran</t>
  </si>
  <si>
    <t>R. Ward</t>
  </si>
  <si>
    <t>J. Bartlam</t>
  </si>
  <si>
    <t>H. Kallay</t>
  </si>
  <si>
    <t>Rugeley</t>
  </si>
  <si>
    <t>Avg this round: 186.3</t>
  </si>
  <si>
    <t>K. Thorbjornsen</t>
  </si>
  <si>
    <t>R. Rollinson</t>
  </si>
  <si>
    <t>A. Holmes</t>
  </si>
  <si>
    <t>G. Jones</t>
  </si>
  <si>
    <t>A. Moss</t>
  </si>
  <si>
    <t>S. Vincent</t>
  </si>
  <si>
    <t>J. Kerr</t>
  </si>
  <si>
    <t>Q. Tang</t>
  </si>
  <si>
    <t>K. Hayes</t>
  </si>
  <si>
    <t>Avg of declared Avgs: 181.2</t>
  </si>
  <si>
    <t>Avg this round: 178.9</t>
  </si>
  <si>
    <t>A. Nixon</t>
  </si>
  <si>
    <t>C. Salway</t>
  </si>
  <si>
    <t>K. Blackmore</t>
  </si>
  <si>
    <t>B. Lindon</t>
  </si>
  <si>
    <t>M. Curran</t>
  </si>
  <si>
    <t>S. Russell</t>
  </si>
  <si>
    <t>J.S.P.C.</t>
  </si>
  <si>
    <t>N. Cowdrey</t>
  </si>
  <si>
    <t>M. Payne</t>
  </si>
  <si>
    <t>K. Smallwood</t>
  </si>
  <si>
    <t>Avg of declared Avgs: 179.3</t>
  </si>
  <si>
    <t>J. Payne</t>
  </si>
  <si>
    <t>R. Wegener-Salway</t>
  </si>
  <si>
    <t>A. Power</t>
  </si>
  <si>
    <t>P. Van-Parys</t>
  </si>
  <si>
    <t>R. Bruce</t>
  </si>
  <si>
    <t>N. Spencer</t>
  </si>
  <si>
    <t>Avg of declared Avgs: 175.8</t>
  </si>
  <si>
    <t>Avg this round: 181.4</t>
  </si>
  <si>
    <t>G. F. Wilkinson</t>
  </si>
  <si>
    <t>M. Saunders</t>
  </si>
  <si>
    <t>P. Lovett</t>
  </si>
  <si>
    <t>J. Lee</t>
  </si>
  <si>
    <t>S. Beech</t>
  </si>
  <si>
    <t>K. Lovett</t>
  </si>
  <si>
    <t xml:space="preserve">  Scorer: J Thomson</t>
  </si>
  <si>
    <t>Division Sixteen</t>
  </si>
  <si>
    <t>Avg of declared Avgs: 164.5</t>
  </si>
  <si>
    <t>Avg this round: 186.0</t>
  </si>
  <si>
    <t>M. Taylor P0.13(-25)</t>
  </si>
  <si>
    <t>M. Turnbull</t>
  </si>
  <si>
    <t>C. Teer</t>
  </si>
  <si>
    <t>R. Mallinson</t>
  </si>
  <si>
    <t>A. Foy</t>
  </si>
  <si>
    <t>C. Boyd</t>
  </si>
  <si>
    <t>R. Oldland</t>
  </si>
  <si>
    <t>Division Seventeen</t>
  </si>
  <si>
    <t>Avg of declared Avgs: 148.8</t>
  </si>
  <si>
    <t>Avg this round: 137.5</t>
  </si>
  <si>
    <t>C. Amos P0.13(-21)</t>
  </si>
  <si>
    <t>G. Lyell P0.13(-18)</t>
  </si>
  <si>
    <t>S. Cockman</t>
  </si>
  <si>
    <t>S. Bury</t>
  </si>
  <si>
    <t>J. Armstrong</t>
  </si>
  <si>
    <t>K. Dillon</t>
  </si>
  <si>
    <t>F. Holden</t>
  </si>
  <si>
    <t>Avg this round: 199.0</t>
  </si>
  <si>
    <t>Avg of declared Avgs: 194.0</t>
  </si>
  <si>
    <t>Avg this round: 192.9</t>
  </si>
  <si>
    <t>Avg of declared Avgs: 178.1</t>
  </si>
  <si>
    <t>Avg this round: 182.4</t>
  </si>
  <si>
    <t>Short Range Benchrest A/S (Rimfire) - Teams</t>
  </si>
  <si>
    <t>1 Chichester A</t>
  </si>
  <si>
    <t>3 East Antrim</t>
  </si>
  <si>
    <t>R. Ellans</t>
  </si>
  <si>
    <t>J. Peart</t>
  </si>
  <si>
    <t>C. Wade</t>
  </si>
  <si>
    <t>2 Chichester B</t>
  </si>
  <si>
    <t>6 Warrington A</t>
  </si>
  <si>
    <t>D. Bishop</t>
  </si>
  <si>
    <t>A. Christofi</t>
  </si>
  <si>
    <t>S. Sadler</t>
  </si>
  <si>
    <t>4 GEC (Coventry)</t>
  </si>
  <si>
    <t>5 Penarth A</t>
  </si>
  <si>
    <t>Avg of declared Avgs: 588.5</t>
  </si>
  <si>
    <t>Avg this round: 585.2</t>
  </si>
  <si>
    <t>1 Chichester C</t>
  </si>
  <si>
    <t>3 Furness Marksmen</t>
  </si>
  <si>
    <t>J. Curtan</t>
  </si>
  <si>
    <t>C. Edwards</t>
  </si>
  <si>
    <t>W. Williamson</t>
  </si>
  <si>
    <t>2 Crewe</t>
  </si>
  <si>
    <t>6 York RI A</t>
  </si>
  <si>
    <t>4 Goodyear RC A</t>
  </si>
  <si>
    <t>5 Warrington B</t>
  </si>
  <si>
    <t>Avg of declared Avgs: 576.3</t>
  </si>
  <si>
    <t>Avg this round: 578.3</t>
  </si>
  <si>
    <t>1 Goodyear RC B</t>
  </si>
  <si>
    <t>3 Penarth C</t>
  </si>
  <si>
    <t>2 Penarth B</t>
  </si>
  <si>
    <t>6 Bogey525</t>
  </si>
  <si>
    <t>4 Robin Hood GC</t>
  </si>
  <si>
    <t>D. Ward</t>
  </si>
  <si>
    <t>Avg of declared Avgs: 544.8</t>
  </si>
  <si>
    <t>Avg this round: 545.6</t>
  </si>
  <si>
    <t>Gallery Rifle Any Sights - Individuals</t>
  </si>
  <si>
    <t>Avg of declared Avgs: 195.3</t>
  </si>
  <si>
    <t>Avg of declared Avgs: 192.5</t>
  </si>
  <si>
    <t>Avg this round: 194.9</t>
  </si>
  <si>
    <t>C. Thompson</t>
  </si>
  <si>
    <t>D. Rees</t>
  </si>
  <si>
    <t>J. Sinclair</t>
  </si>
  <si>
    <t>W. Pow</t>
  </si>
  <si>
    <t>D. Crawford</t>
  </si>
  <si>
    <t>M. Loader</t>
  </si>
  <si>
    <t>D. Green</t>
  </si>
  <si>
    <t>N. King</t>
  </si>
  <si>
    <t>C. Blyth</t>
  </si>
  <si>
    <t>P. Dean</t>
  </si>
  <si>
    <t>Avg of declared Avgs: 190.0</t>
  </si>
  <si>
    <t>Avg this round: 188.4</t>
  </si>
  <si>
    <t>Avg this round: 187.0</t>
  </si>
  <si>
    <t>C. Oswald</t>
  </si>
  <si>
    <t>I. Waghorn</t>
  </si>
  <si>
    <t>Hensall</t>
  </si>
  <si>
    <t>L. Williams</t>
  </si>
  <si>
    <t>S. Booth</t>
  </si>
  <si>
    <t>J. Thompson</t>
  </si>
  <si>
    <t>B. Newman</t>
  </si>
  <si>
    <t>C. Parratt</t>
  </si>
  <si>
    <t>Felton</t>
  </si>
  <si>
    <t>C. Waters</t>
  </si>
  <si>
    <t>D. Nicoll</t>
  </si>
  <si>
    <t>Avg of declared Avgs: 181.6</t>
  </si>
  <si>
    <t>Avg this round: 183.0</t>
  </si>
  <si>
    <t>Avg of declared Avgs: 171.7</t>
  </si>
  <si>
    <t>Avg this round: 176.2</t>
  </si>
  <si>
    <t>H. Marshall</t>
  </si>
  <si>
    <t>A. Norley</t>
  </si>
  <si>
    <t>J. Paterson</t>
  </si>
  <si>
    <t>D. Smith</t>
  </si>
  <si>
    <t>Bishop Auckland</t>
  </si>
  <si>
    <t>T. Coggins</t>
  </si>
  <si>
    <t>C. Wood</t>
  </si>
  <si>
    <t>A. Greenlees</t>
  </si>
  <si>
    <t>A. Wyatt</t>
  </si>
  <si>
    <t xml:space="preserve">  Shooters should write on their cards what calibre was used.</t>
  </si>
  <si>
    <t xml:space="preserve">  Scorer: D Owen</t>
  </si>
  <si>
    <t>Avg of declared Avgs: 192.3</t>
  </si>
  <si>
    <t>Avg this round: 182.0</t>
  </si>
  <si>
    <t>Gallery Rifle Iron Sights - Individuals</t>
  </si>
  <si>
    <t>Avg of declared Avgs: 189.0</t>
  </si>
  <si>
    <t>Avg this round: 188.0</t>
  </si>
  <si>
    <t>P. Danvers</t>
  </si>
  <si>
    <t>R. Gascoyne</t>
  </si>
  <si>
    <t>N. Andrews</t>
  </si>
  <si>
    <t>N. Gray</t>
  </si>
  <si>
    <t>B. Roberts</t>
  </si>
  <si>
    <t>M. Leese</t>
  </si>
  <si>
    <t>B. Leese</t>
  </si>
  <si>
    <t>D. Ingham</t>
  </si>
  <si>
    <t>A. Cadman</t>
  </si>
  <si>
    <t>Avg of declared Avgs: 184.1</t>
  </si>
  <si>
    <t>Avg this round: 181.8</t>
  </si>
  <si>
    <t>Avg of declared Avgs: 182.0</t>
  </si>
  <si>
    <t>A. Dodd</t>
  </si>
  <si>
    <t>J. Chouler</t>
  </si>
  <si>
    <t>K. Upton</t>
  </si>
  <si>
    <t>J. Morris</t>
  </si>
  <si>
    <t>Penrhiwpal</t>
  </si>
  <si>
    <t>T. Creed</t>
  </si>
  <si>
    <t>M. Preston</t>
  </si>
  <si>
    <t>J. Lytollis</t>
  </si>
  <si>
    <t>R. Ker</t>
  </si>
  <si>
    <t>A. Battrick</t>
  </si>
  <si>
    <t>A. Powell</t>
  </si>
  <si>
    <t>G. Newsholme</t>
  </si>
  <si>
    <t>B. Cadman</t>
  </si>
  <si>
    <t>J. Hall</t>
  </si>
  <si>
    <t>Avg of declared Avgs: 180.1</t>
  </si>
  <si>
    <t>Avg this round: 174.4</t>
  </si>
  <si>
    <t>Avg of declared Avgs: 175.6</t>
  </si>
  <si>
    <t>Avg this round: 170.8</t>
  </si>
  <si>
    <t>M. Richardson</t>
  </si>
  <si>
    <t>M. Brewis</t>
  </si>
  <si>
    <t>S. Dalziel</t>
  </si>
  <si>
    <t>S. Logan P5.2.3</t>
  </si>
  <si>
    <t>G. Rees</t>
  </si>
  <si>
    <t>J. Thurley</t>
  </si>
  <si>
    <t>S. Alston</t>
  </si>
  <si>
    <t>P. Hurcumb</t>
  </si>
  <si>
    <t>J. Boulton</t>
  </si>
  <si>
    <t>T. Somerton</t>
  </si>
  <si>
    <t>Avg of declared Avgs: 168.6</t>
  </si>
  <si>
    <t>Avg this round: 171.4</t>
  </si>
  <si>
    <t>Avg of declared Avgs: 163.1</t>
  </si>
  <si>
    <t>Avg this round: 168.0</t>
  </si>
  <si>
    <t>A. Currant</t>
  </si>
  <si>
    <t>K. Davidson</t>
  </si>
  <si>
    <t>H. Powell</t>
  </si>
  <si>
    <t>I. Balshaw</t>
  </si>
  <si>
    <t>J. Lawson</t>
  </si>
  <si>
    <t>S. Vincett</t>
  </si>
  <si>
    <t>C. Stones</t>
  </si>
  <si>
    <t>R. Crowder</t>
  </si>
  <si>
    <t>Avg of declared Avgs: 153.7</t>
  </si>
  <si>
    <t>Avg this round: 156.0</t>
  </si>
  <si>
    <t>R. Johnson</t>
  </si>
  <si>
    <t>E. Thurley</t>
  </si>
  <si>
    <t>Avg of declared Avgs: 189.1</t>
  </si>
  <si>
    <t>Avg this round: 187.3</t>
  </si>
  <si>
    <t>Avg of declared Avgs: 175.3</t>
  </si>
  <si>
    <t>Long Barrelled Pistol - Individuals</t>
  </si>
  <si>
    <t>Avg of declared Avgs: 186.1</t>
  </si>
  <si>
    <t>Avg this round: 184.3</t>
  </si>
  <si>
    <t>A. Colman</t>
  </si>
  <si>
    <t>I. Henderson</t>
  </si>
  <si>
    <t>Avg of declared Avgs: 171.9</t>
  </si>
  <si>
    <t>S. Rees</t>
  </si>
  <si>
    <t>S. Hutchinson</t>
  </si>
  <si>
    <t>D. Green P7.6.3.2</t>
  </si>
  <si>
    <t>Avg of declared Avgs: 148.6</t>
  </si>
  <si>
    <t>Avg this round: 160.9</t>
  </si>
  <si>
    <t>R. Carter</t>
  </si>
  <si>
    <t>J. Moffat</t>
  </si>
  <si>
    <t>N. Thompson</t>
  </si>
  <si>
    <t>J. McCluskey</t>
  </si>
  <si>
    <t xml:space="preserve">  Scorer: R Gascoyne</t>
  </si>
  <si>
    <t>Avg of declared Avgs: 171.5</t>
  </si>
  <si>
    <t>Avg this round: 174.5</t>
  </si>
  <si>
    <t>22 Rifle Long Range Prone (50 Yds/Mts) - Individuals</t>
  </si>
  <si>
    <t>Avg this round: 191.0</t>
  </si>
  <si>
    <t>A. Hirst</t>
  </si>
  <si>
    <t>L. Webster</t>
  </si>
  <si>
    <t>W. Phelps</t>
  </si>
  <si>
    <t>Llantrisant</t>
  </si>
  <si>
    <t>A. Germain</t>
  </si>
  <si>
    <t>N. Harcus</t>
  </si>
  <si>
    <t>S. Jacklin P7.6.3.2</t>
  </si>
  <si>
    <t>P. G. Barnett</t>
  </si>
  <si>
    <t>Avg of declared Avgs: 188.2</t>
  </si>
  <si>
    <t>Avg this round: 183.4</t>
  </si>
  <si>
    <t>A. Smith</t>
  </si>
  <si>
    <t>J. O'Neill</t>
  </si>
  <si>
    <t>C. Norton</t>
  </si>
  <si>
    <t>K. L. Dinkel</t>
  </si>
  <si>
    <t>I. Thomas P5.2.1</t>
  </si>
  <si>
    <t>P. Bailey</t>
  </si>
  <si>
    <t>Avg of declared Avgs: 185.1</t>
  </si>
  <si>
    <t>Avg this round: 182.8</t>
  </si>
  <si>
    <t>B. Cooke-Duffy</t>
  </si>
  <si>
    <t>S. Steele</t>
  </si>
  <si>
    <t>T. McFarland</t>
  </si>
  <si>
    <t>A. Tyler</t>
  </si>
  <si>
    <t>P. Hawkins</t>
  </si>
  <si>
    <t>D. N. Price</t>
  </si>
  <si>
    <t>N. Morewood</t>
  </si>
  <si>
    <t>Avg of declared Avgs: 176.3</t>
  </si>
  <si>
    <t>Avg this round: 169.3</t>
  </si>
  <si>
    <t>J. C. Smith</t>
  </si>
  <si>
    <t>G. Garrett</t>
  </si>
  <si>
    <t>P. Yokoyama</t>
  </si>
  <si>
    <t>C. Short</t>
  </si>
  <si>
    <t>M. Kelly</t>
  </si>
  <si>
    <t>A. McCrory</t>
  </si>
  <si>
    <t>T. Richmond</t>
  </si>
  <si>
    <t xml:space="preserve">  Scorer: J Lawson</t>
  </si>
  <si>
    <t>Avg of declared Avgs: 187.8</t>
  </si>
  <si>
    <t>Avg this round: 185.3</t>
  </si>
  <si>
    <t>Long Range Any Sights 100 Yards - Individuals</t>
  </si>
  <si>
    <t>Avg of declared Avgs: 191.4</t>
  </si>
  <si>
    <t>Avg this round: 189.8</t>
  </si>
  <si>
    <t>S. Murray</t>
  </si>
  <si>
    <t>Avg of declared Avgs: 184.6</t>
  </si>
  <si>
    <t>Avg this round: 178.2</t>
  </si>
  <si>
    <t>J. Jablonski</t>
  </si>
  <si>
    <t>Avg this round: 181.0</t>
  </si>
  <si>
    <t>Muzzle Loading Pistol - Individuals</t>
  </si>
  <si>
    <t>Avg of declared Avgs: 87.7</t>
  </si>
  <si>
    <t>Avg this round: 87.9</t>
  </si>
  <si>
    <t>G. Collins</t>
  </si>
  <si>
    <t>R. Singleton</t>
  </si>
  <si>
    <t>S. Rankine</t>
  </si>
  <si>
    <t>Avg of declared Avgs: 69.4</t>
  </si>
  <si>
    <t>Avg this round: 68.2</t>
  </si>
  <si>
    <t>A. Frankland</t>
  </si>
  <si>
    <t>G. Crowther</t>
  </si>
  <si>
    <t>E. Armstrong</t>
  </si>
  <si>
    <t>T. Hall</t>
  </si>
  <si>
    <t xml:space="preserve">  Scorer: M Spittle</t>
  </si>
  <si>
    <t>Avg of declared Avgs: 86.4</t>
  </si>
  <si>
    <t>Avg this round: 85.2</t>
  </si>
  <si>
    <t>Muzzle Loading Revolver - Individuals</t>
  </si>
  <si>
    <t>Avg of declared Avgs: 84.8</t>
  </si>
  <si>
    <t>Avg this round: 79.7</t>
  </si>
  <si>
    <t>G. Upton</t>
  </si>
  <si>
    <t>V. Little</t>
  </si>
  <si>
    <t>J. McKay</t>
  </si>
  <si>
    <t>Ballymena</t>
  </si>
  <si>
    <t>K. Gillespie</t>
  </si>
  <si>
    <t>Avg of declared Avgs: 68.6</t>
  </si>
  <si>
    <t>Avg this round: 75.0</t>
  </si>
  <si>
    <t>J. Wright</t>
  </si>
  <si>
    <t>P. McBride</t>
  </si>
  <si>
    <t>C. Oswald P7.6.3.2</t>
  </si>
  <si>
    <t>G. Crowther P7.6.3.2</t>
  </si>
  <si>
    <t>H. Murray P7.4.2</t>
  </si>
  <si>
    <t>Rapid Fire Air Pistol - Individuals</t>
  </si>
  <si>
    <t>Avg of declared Avgs: 158.7</t>
  </si>
  <si>
    <t>P. Mitchell</t>
  </si>
  <si>
    <t>The RCO or Witness should make an appropriate note on any target that has fewer than 5 shots on it.</t>
  </si>
  <si>
    <t>Rapid Fire Rifle - Individuals</t>
  </si>
  <si>
    <t>Avg of declared Avgs: 272.1</t>
  </si>
  <si>
    <t>Avg this round: 271.1</t>
  </si>
  <si>
    <t>W. Jenkins</t>
  </si>
  <si>
    <t>T. Young</t>
  </si>
  <si>
    <t>Avg of declared Avgs: 256.0</t>
  </si>
  <si>
    <t>Avg this round: 253.3</t>
  </si>
  <si>
    <t>M. Carter</t>
  </si>
  <si>
    <t>Avg of declared Avgs: 223.2</t>
  </si>
  <si>
    <t>Avg this round: 220.7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</si>
  <si>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</si>
  <si>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</si>
  <si>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</si>
  <si>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</si>
  <si>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Avg of declared Avgs: 252.8</t>
  </si>
  <si>
    <t>Avg this round: 244.5</t>
  </si>
  <si>
    <t>22 Rifle Short Range - Individuals</t>
  </si>
  <si>
    <t>Avg of declared Avgs: 98.0</t>
  </si>
  <si>
    <t>Avg this round: 97.8</t>
  </si>
  <si>
    <t>Avg of declared Avgs: 96.5</t>
  </si>
  <si>
    <t>Avg this round: 96.9</t>
  </si>
  <si>
    <t>A. R. Anderson</t>
  </si>
  <si>
    <t>G. Weekes</t>
  </si>
  <si>
    <t>Newquay</t>
  </si>
  <si>
    <t>D. Strachan</t>
  </si>
  <si>
    <t>Dunfermline</t>
  </si>
  <si>
    <t>B. Paillusson</t>
  </si>
  <si>
    <t>Leyland Motors</t>
  </si>
  <si>
    <t>N. Georgeson</t>
  </si>
  <si>
    <t>K. Nixon</t>
  </si>
  <si>
    <t>T. Bryan</t>
  </si>
  <si>
    <t>J. Beardsley</t>
  </si>
  <si>
    <t>C. Stirling</t>
  </si>
  <si>
    <t>J. Godsell</t>
  </si>
  <si>
    <t>T. Chittenden</t>
  </si>
  <si>
    <t>Workington</t>
  </si>
  <si>
    <t>J. Kay</t>
  </si>
  <si>
    <t>M. Baeron</t>
  </si>
  <si>
    <t>J. Bradfield</t>
  </si>
  <si>
    <t>x</t>
  </si>
  <si>
    <t>S. Kay</t>
  </si>
  <si>
    <t>R. Bushill</t>
  </si>
  <si>
    <t>R. Evans</t>
  </si>
  <si>
    <t>S. Morgans has had his actual score increased by 2 points as his declared average was too high.</t>
  </si>
  <si>
    <t>Avg of declared Avgs: 94.9</t>
  </si>
  <si>
    <t>Avg this round: 95.1</t>
  </si>
  <si>
    <t>Avg of declared Avgs: 94.1</t>
  </si>
  <si>
    <t>Avg this round: 95.4</t>
  </si>
  <si>
    <t>K. Revell</t>
  </si>
  <si>
    <t>J. Allen</t>
  </si>
  <si>
    <t>L. Payne</t>
  </si>
  <si>
    <t>K. Scott</t>
  </si>
  <si>
    <t>H. Bramwell</t>
  </si>
  <si>
    <t>A. Angus</t>
  </si>
  <si>
    <t>M. Whitehead</t>
  </si>
  <si>
    <t>P. Cook</t>
  </si>
  <si>
    <t>R. Beer</t>
  </si>
  <si>
    <t>Y. Bave</t>
  </si>
  <si>
    <t>P. Shone</t>
  </si>
  <si>
    <t>Avg of declared Avgs: 93.0</t>
  </si>
  <si>
    <t>Avg this round: 91.6</t>
  </si>
  <si>
    <t>Avg of declared Avgs: 91.1</t>
  </si>
  <si>
    <t>Avg this round: 89.0</t>
  </si>
  <si>
    <t>I. Burton</t>
  </si>
  <si>
    <t>M. Galbraith</t>
  </si>
  <si>
    <t>M. Bryan</t>
  </si>
  <si>
    <t>A. Galbraith</t>
  </si>
  <si>
    <t>S. Nicklin</t>
  </si>
  <si>
    <t>M. Maxwell</t>
  </si>
  <si>
    <t>B. Holmes</t>
  </si>
  <si>
    <t>W. Potter P5.2.1</t>
  </si>
  <si>
    <t>Barry Plastics</t>
  </si>
  <si>
    <t>C. Harrison</t>
  </si>
  <si>
    <t>D. Hollingsworth</t>
  </si>
  <si>
    <t>A. Beck</t>
  </si>
  <si>
    <t>J. du Heaume</t>
  </si>
  <si>
    <t>J. Booth</t>
  </si>
  <si>
    <t>G. A. Smith P5.2.1</t>
  </si>
  <si>
    <t>D. Urquhart</t>
  </si>
  <si>
    <t>Avg of declared Avgs: 89.1</t>
  </si>
  <si>
    <t>Avg this round: 89.2</t>
  </si>
  <si>
    <t>Avg of declared Avgs: 86.5</t>
  </si>
  <si>
    <t>Avg this round: 86.9</t>
  </si>
  <si>
    <t>M. Caton</t>
  </si>
  <si>
    <t>D. Shire</t>
  </si>
  <si>
    <t>B. Rose</t>
  </si>
  <si>
    <t>L. Jolly</t>
  </si>
  <si>
    <t>P. Ager</t>
  </si>
  <si>
    <t>S. Clarke</t>
  </si>
  <si>
    <t>R. Budd</t>
  </si>
  <si>
    <t>R. Caunt</t>
  </si>
  <si>
    <t>A. Edgar</t>
  </si>
  <si>
    <t>P. Leviston</t>
  </si>
  <si>
    <t>A. Bramwell</t>
  </si>
  <si>
    <t>K. Karle</t>
  </si>
  <si>
    <t>J. Hankin</t>
  </si>
  <si>
    <t>I. Bryan</t>
  </si>
  <si>
    <t>Avg of declared Avgs: 83.3</t>
  </si>
  <si>
    <t>Avg this round: 84.6</t>
  </si>
  <si>
    <t>A. Ryles</t>
  </si>
  <si>
    <t>K. McCrindle</t>
  </si>
  <si>
    <t>B. Faulkner</t>
  </si>
  <si>
    <t>N. Eastwood</t>
  </si>
  <si>
    <t>R. Robinson</t>
  </si>
  <si>
    <t>Avg of declared Avgs: 95.1</t>
  </si>
  <si>
    <t>Avg this round: 94.8</t>
  </si>
  <si>
    <t>Avg of declared Avgs: 88.8</t>
  </si>
  <si>
    <t>Avg this round: 87.6</t>
  </si>
  <si>
    <t>22 Rifle Short Range - Teams</t>
  </si>
  <si>
    <t>3 Dunfermline A</t>
  </si>
  <si>
    <t>R. Bain</t>
  </si>
  <si>
    <t>2 Blackpool</t>
  </si>
  <si>
    <t>6 Penarth A</t>
  </si>
  <si>
    <t>4 Kendal A</t>
  </si>
  <si>
    <t>5 Kendal B</t>
  </si>
  <si>
    <t>J. Booth P5.2.1</t>
  </si>
  <si>
    <t>Avg of declared Avgs: 574.0</t>
  </si>
  <si>
    <t>Avg this round: 571.8</t>
  </si>
  <si>
    <t>1 Barry Plastics</t>
  </si>
  <si>
    <t>3 Kendal C</t>
  </si>
  <si>
    <t>2 Dunfermline B</t>
  </si>
  <si>
    <t>6 Workington</t>
  </si>
  <si>
    <t>P. Ager P5.2.1</t>
  </si>
  <si>
    <t>N. Eastwood (sub)</t>
  </si>
  <si>
    <t>4 Kendal D</t>
  </si>
  <si>
    <t>5 Penarth B</t>
  </si>
  <si>
    <t>Avg of declared Avgs: 539.5</t>
  </si>
  <si>
    <t>Avg this round: 540.3</t>
  </si>
  <si>
    <t>Sport Rifle - Individuals</t>
  </si>
  <si>
    <t>Avg this round: 96.7</t>
  </si>
  <si>
    <t>Avg of declared Avgs: 93.9</t>
  </si>
  <si>
    <t>Avg this round: 92.4</t>
  </si>
  <si>
    <t>A. McGrugan</t>
  </si>
  <si>
    <t>R. Ellsmore</t>
  </si>
  <si>
    <t>S. Chambers</t>
  </si>
  <si>
    <t>N. Veitch</t>
  </si>
  <si>
    <t>T. Yates</t>
  </si>
  <si>
    <t>S. Stafford</t>
  </si>
  <si>
    <t>R. Cornish</t>
  </si>
  <si>
    <t>S. Rogers</t>
  </si>
  <si>
    <t>M. Rudge</t>
  </si>
  <si>
    <t>K. Price</t>
  </si>
  <si>
    <t>C. Donaldson</t>
  </si>
  <si>
    <t>Avg of declared Avgs: 91.9</t>
  </si>
  <si>
    <t>Avg this round: 90.4</t>
  </si>
  <si>
    <t>Avg of declared Avgs: 90.6</t>
  </si>
  <si>
    <t>Avg this round: 91.4</t>
  </si>
  <si>
    <t>K. Bathers</t>
  </si>
  <si>
    <t>W. M. Pow</t>
  </si>
  <si>
    <t>B. Wells</t>
  </si>
  <si>
    <t>D. Nelson</t>
  </si>
  <si>
    <t>J. Wilson</t>
  </si>
  <si>
    <t>J. Bray</t>
  </si>
  <si>
    <t>A. Trinder</t>
  </si>
  <si>
    <t>C. Smith</t>
  </si>
  <si>
    <t>Avg of declared Avgs: 90.0</t>
  </si>
  <si>
    <t>Avg this round: 85.4</t>
  </si>
  <si>
    <t>J. Jack</t>
  </si>
  <si>
    <t>Redcraig</t>
  </si>
  <si>
    <t>S. Spencley</t>
  </si>
  <si>
    <t>D. Nowell</t>
  </si>
  <si>
    <t>J. Voisey</t>
  </si>
  <si>
    <t>C. Jones</t>
  </si>
  <si>
    <t>J. McAdam</t>
  </si>
  <si>
    <t>A. Bathers</t>
  </si>
  <si>
    <t>I. Scott</t>
  </si>
  <si>
    <t>Avg this round: 88.0</t>
  </si>
  <si>
    <t>Avg of declared Avgs: 86.7</t>
  </si>
  <si>
    <t>Avg this round: 85.3</t>
  </si>
  <si>
    <t>M. Gray</t>
  </si>
  <si>
    <t>R. MacLean</t>
  </si>
  <si>
    <t>S. Cybaniak</t>
  </si>
  <si>
    <t>A. Ginn</t>
  </si>
  <si>
    <t>D. Henderson</t>
  </si>
  <si>
    <t>J. Latson</t>
  </si>
  <si>
    <t>D. Arkwright</t>
  </si>
  <si>
    <t>S. Anderson</t>
  </si>
  <si>
    <t>J. Browning</t>
  </si>
  <si>
    <t>E. B. Dobson</t>
  </si>
  <si>
    <t>Avg of declared Avgs: 85.7</t>
  </si>
  <si>
    <t>J. Hodgson</t>
  </si>
  <si>
    <t>L. McFarland</t>
  </si>
  <si>
    <t>M. Broom</t>
  </si>
  <si>
    <t>M. Arkwright</t>
  </si>
  <si>
    <t>T. Morton</t>
  </si>
  <si>
    <t>M. Carr</t>
  </si>
  <si>
    <t>J. Shaw</t>
  </si>
  <si>
    <t>S. Clements</t>
  </si>
  <si>
    <t>T. Thomas</t>
  </si>
  <si>
    <t>P. Bowland</t>
  </si>
  <si>
    <t>N. Blackburn</t>
  </si>
  <si>
    <t>D. Roberts</t>
  </si>
  <si>
    <t xml:space="preserve">  Scorer: A Fellerman</t>
  </si>
  <si>
    <t>Avg of declared Avgs: 84.0</t>
  </si>
  <si>
    <t>Avg this round: 85.9</t>
  </si>
  <si>
    <t>Avg of declared Avgs: 82.9</t>
  </si>
  <si>
    <t>Avg this round: 82.1</t>
  </si>
  <si>
    <t>D. Booth</t>
  </si>
  <si>
    <t>P. Bowles</t>
  </si>
  <si>
    <t>J. H. Marshall</t>
  </si>
  <si>
    <t>M. Power</t>
  </si>
  <si>
    <t>P. Hancock</t>
  </si>
  <si>
    <t>S. Hayman</t>
  </si>
  <si>
    <t>P. Ross</t>
  </si>
  <si>
    <t>C. Bullock</t>
  </si>
  <si>
    <t>D. Stafford</t>
  </si>
  <si>
    <t>P. Goldthorpe</t>
  </si>
  <si>
    <t>N. Sanderson P7.4.2</t>
  </si>
  <si>
    <t>T. Clayton</t>
  </si>
  <si>
    <t>R. Riley</t>
  </si>
  <si>
    <t>Avg of declared Avgs: 81.7</t>
  </si>
  <si>
    <t>Avg this round: 81.0</t>
  </si>
  <si>
    <t>Avg of declared Avgs: 80.8</t>
  </si>
  <si>
    <t>Avg this round: 84.5</t>
  </si>
  <si>
    <t>S. Taylforth</t>
  </si>
  <si>
    <t>E. Swain</t>
  </si>
  <si>
    <t>J. Kendrick</t>
  </si>
  <si>
    <t>A. Napoleon</t>
  </si>
  <si>
    <t>P. Monaghan</t>
  </si>
  <si>
    <t>M. Crooks</t>
  </si>
  <si>
    <t>R. Sowerbutts</t>
  </si>
  <si>
    <t>H. Wilkinson</t>
  </si>
  <si>
    <t>Avg of declared Avgs: 79.8</t>
  </si>
  <si>
    <t>Avg this round: 74.4</t>
  </si>
  <si>
    <t>Avg of declared Avgs: 78.6</t>
  </si>
  <si>
    <t>Avg this round: 76.4</t>
  </si>
  <si>
    <t>A. Williams</t>
  </si>
  <si>
    <t>P. Wawick</t>
  </si>
  <si>
    <t>K. Taylor</t>
  </si>
  <si>
    <t>B. Jones</t>
  </si>
  <si>
    <t>J. Wood</t>
  </si>
  <si>
    <t>K. Stone</t>
  </si>
  <si>
    <t>S. Bullock</t>
  </si>
  <si>
    <t>S. Bury P1.10.8</t>
  </si>
  <si>
    <t>C. Teer P5.2.3</t>
  </si>
  <si>
    <t>Avg of declared Avgs: 76.3</t>
  </si>
  <si>
    <t>Avg this round: 79.1</t>
  </si>
  <si>
    <t>Division Eighteen</t>
  </si>
  <si>
    <t>Avg of declared Avgs: 74.4</t>
  </si>
  <si>
    <t>Avg this round: 78.0</t>
  </si>
  <si>
    <t>S. Vincett P5.2.3</t>
  </si>
  <si>
    <t>C. Middlemore</t>
  </si>
  <si>
    <t>R. Beale</t>
  </si>
  <si>
    <t>G. Crosby</t>
  </si>
  <si>
    <t>K. Harrison</t>
  </si>
  <si>
    <t>B. Murphy</t>
  </si>
  <si>
    <t>P. Johnson</t>
  </si>
  <si>
    <t>C. Plag</t>
  </si>
  <si>
    <t>L. Talbot</t>
  </si>
  <si>
    <t>J. Wray</t>
  </si>
  <si>
    <t>Division Nineteen</t>
  </si>
  <si>
    <t>Avg of declared Avgs: 67.6</t>
  </si>
  <si>
    <t>Avg this round: 72.0</t>
  </si>
  <si>
    <t>I. Middlemore</t>
  </si>
  <si>
    <t>C. Morris</t>
  </si>
  <si>
    <t>J. Gillion</t>
  </si>
  <si>
    <t>G. Wilkinson</t>
  </si>
  <si>
    <t>C. Gilmore P5.2.3</t>
  </si>
  <si>
    <t>M. Thornton</t>
  </si>
  <si>
    <t xml:space="preserve">  Scorer: K Wightman</t>
  </si>
  <si>
    <t>Avg this round: 86.6</t>
  </si>
  <si>
    <t>Avg of declared Avgs: 88.0</t>
  </si>
  <si>
    <t>Avg this round: 88.8</t>
  </si>
  <si>
    <t>Avg of declared Avgs: 84.4</t>
  </si>
  <si>
    <t>Avg this round: 85.6</t>
  </si>
  <si>
    <t>Avg this round: 79.4</t>
  </si>
  <si>
    <t>Avg of declared Avgs: 74.8</t>
  </si>
  <si>
    <t>Avg this round: 73.6</t>
  </si>
  <si>
    <t>Sport Rifle - Teams</t>
  </si>
  <si>
    <t>1 Kendal</t>
  </si>
  <si>
    <t>3 Penzance &amp; St. Ives</t>
  </si>
  <si>
    <t>2 Market Drayton A</t>
  </si>
  <si>
    <t>6 Warrington</t>
  </si>
  <si>
    <t>D. Phillips Res</t>
  </si>
  <si>
    <t>4 Sunderland A</t>
  </si>
  <si>
    <t>5 Vickers</t>
  </si>
  <si>
    <t>Avg of declared Avgs: 547.8</t>
  </si>
  <si>
    <t>Avg this round: 550.8</t>
  </si>
  <si>
    <t>1 Leek</t>
  </si>
  <si>
    <t>3 Penarth</t>
  </si>
  <si>
    <t>J. Machin Res</t>
  </si>
  <si>
    <t>2 Market Drayton B</t>
  </si>
  <si>
    <t>6 Bogey465</t>
  </si>
  <si>
    <t>4 Sunderland B</t>
  </si>
  <si>
    <t>5 Sunderland C</t>
  </si>
  <si>
    <t>Avg of declared Avgs: 494.8</t>
  </si>
  <si>
    <t>Avg this round: 499.4</t>
  </si>
  <si>
    <t>Short Range Standard Pistol - Individuals</t>
  </si>
  <si>
    <t>Avg of declared Avgs: 263.6</t>
  </si>
  <si>
    <t>Avg this round: 261.3</t>
  </si>
  <si>
    <t>Avg of declared Avgs: 225.5</t>
  </si>
  <si>
    <t>Avg this round: 227.5</t>
  </si>
  <si>
    <t xml:space="preserve">  Scorer: M Bailey</t>
  </si>
  <si>
    <t>100yds Benchrest - Individuals</t>
  </si>
  <si>
    <t>Avg of declared Avgs: 193.3</t>
  </si>
  <si>
    <t>A. Cook</t>
  </si>
  <si>
    <t>J. Gardiner</t>
  </si>
  <si>
    <t>J. Innes</t>
  </si>
  <si>
    <t>S. Murcutt</t>
  </si>
  <si>
    <t>Chippenham</t>
  </si>
  <si>
    <t>Avg of declared Avgs: 189.8</t>
  </si>
  <si>
    <t>M. Boyd</t>
  </si>
  <si>
    <t>R. Farquhar</t>
  </si>
  <si>
    <t>J. Russell</t>
  </si>
  <si>
    <t>P. Smith</t>
  </si>
  <si>
    <t>Avg of declared Avgs: 174.5</t>
  </si>
  <si>
    <t>K. Braithwaite</t>
  </si>
  <si>
    <t>G. Goodyear</t>
  </si>
  <si>
    <t>M. Griffiths</t>
  </si>
  <si>
    <t>R. Wylam</t>
  </si>
  <si>
    <t xml:space="preserve">  Scorer: I Gray</t>
  </si>
  <si>
    <t>50m/y Benchrest A/S - Individuals</t>
  </si>
  <si>
    <t>Avg of declared Avgs: 198.7</t>
  </si>
  <si>
    <t>D. Caffrey</t>
  </si>
  <si>
    <t>N. Currie</t>
  </si>
  <si>
    <t>J. Porter</t>
  </si>
  <si>
    <t>M. Young</t>
  </si>
  <si>
    <t>Avg of declared Avgs: 197.0</t>
  </si>
  <si>
    <t>H. Ayre</t>
  </si>
  <si>
    <t>R. Birchall</t>
  </si>
  <si>
    <t>W. Latimer</t>
  </si>
  <si>
    <t>M. McDowell P7.6.3.2</t>
  </si>
  <si>
    <t>J. McLaughlin</t>
  </si>
  <si>
    <t>Avg of declared Avgs: 195.7</t>
  </si>
  <si>
    <t>R. Bell</t>
  </si>
  <si>
    <t>M. Harlow</t>
  </si>
  <si>
    <t>M. Milvenna</t>
  </si>
  <si>
    <t>R. Morrow P5.2.3</t>
  </si>
  <si>
    <t>M. Pearson</t>
  </si>
  <si>
    <t>V. Robinson</t>
  </si>
  <si>
    <t>Worplesdon</t>
  </si>
  <si>
    <t>Avg of declared Avgs: 194.8</t>
  </si>
  <si>
    <t>I. Gray</t>
  </si>
  <si>
    <t>Kinross &amp; Milnathort</t>
  </si>
  <si>
    <t>D. E. Holehouse</t>
  </si>
  <si>
    <t>K. Knowles</t>
  </si>
  <si>
    <t>E. O'Brien P5.2.3</t>
  </si>
  <si>
    <t>Avg of declared Avgs: 193.5</t>
  </si>
  <si>
    <t>P. McCusker</t>
  </si>
  <si>
    <t>Gaib. O'Neill</t>
  </si>
  <si>
    <t>M. Pillips</t>
  </si>
  <si>
    <t>D. Sheridan</t>
  </si>
  <si>
    <t>Avg of declared Avgs: 192.4</t>
  </si>
  <si>
    <t>B. Carson</t>
  </si>
  <si>
    <t>A. Duncan</t>
  </si>
  <si>
    <t>D. Harlow</t>
  </si>
  <si>
    <t>A. McCusker</t>
  </si>
  <si>
    <t>D. Millikan</t>
  </si>
  <si>
    <t>D. Wiseman</t>
  </si>
  <si>
    <t>Avg of declared Avgs: 191.2</t>
  </si>
  <si>
    <t>R. Brown</t>
  </si>
  <si>
    <t>M. King</t>
  </si>
  <si>
    <t>J. Mulholland</t>
  </si>
  <si>
    <t>Avg of declared Avgs: 190.1</t>
  </si>
  <si>
    <t>D. Dobson</t>
  </si>
  <si>
    <t>E. Gibson</t>
  </si>
  <si>
    <t>N. Hagan</t>
  </si>
  <si>
    <t>A. Lyons</t>
  </si>
  <si>
    <t>R. Magee</t>
  </si>
  <si>
    <t>J. McClean</t>
  </si>
  <si>
    <t>R. Donnelly</t>
  </si>
  <si>
    <t>W. Greenlaw</t>
  </si>
  <si>
    <t>C. McCaffrey</t>
  </si>
  <si>
    <t>Ger. O'Neil</t>
  </si>
  <si>
    <t>Avg of declared Avgs: 183.5</t>
  </si>
  <si>
    <t>T. Ashford</t>
  </si>
  <si>
    <t>A. Donnelly</t>
  </si>
  <si>
    <t>A. Kerr</t>
  </si>
  <si>
    <t>D. Kyle</t>
  </si>
  <si>
    <t>N. Magee</t>
  </si>
  <si>
    <t>Avg of declared Avgs: 164.2</t>
  </si>
  <si>
    <t>M. Bennett</t>
  </si>
  <si>
    <t>P. Brown</t>
  </si>
  <si>
    <t>N. Harrison</t>
  </si>
  <si>
    <t>J. Hewitt</t>
  </si>
  <si>
    <t>T. McCaffrey</t>
  </si>
  <si>
    <t>N. Roach</t>
  </si>
  <si>
    <t>M. McDowell</t>
  </si>
  <si>
    <t>Avg of declared Avgs: 192.8</t>
  </si>
  <si>
    <t>E. O'Brien</t>
  </si>
  <si>
    <t>Avg of declared Avgs: 186.0</t>
  </si>
  <si>
    <t>Avg this round: 191.7</t>
  </si>
  <si>
    <t>Avg this round: 189.3</t>
  </si>
  <si>
    <t>Avg this round: 155.7</t>
  </si>
  <si>
    <t>Avg this round: 197.6</t>
  </si>
  <si>
    <t>Avg this round: 188.6</t>
  </si>
  <si>
    <t>Avg this round: 174.3</t>
  </si>
  <si>
    <t>Avg this round: 196.6</t>
  </si>
  <si>
    <t>Avg this round: 193.6</t>
  </si>
  <si>
    <t>Avg this round: 195.4</t>
  </si>
  <si>
    <t>Avg this round: 191.9</t>
  </si>
  <si>
    <t>Avg this round: 194.6</t>
  </si>
  <si>
    <t>Avg this round: 173.5</t>
  </si>
  <si>
    <t>Avg this round: 191.6</t>
  </si>
  <si>
    <t>Avg this round: 197.3</t>
  </si>
  <si>
    <t>Avg this round: 195.0</t>
  </si>
  <si>
    <t>Avg this round: 196.0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</si>
  <si>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</si>
  <si>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</si>
  <si>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</si>
  <si>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</si>
  <si>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</si>
  <si>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</si>
  <si>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</si>
  <si>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</si>
  <si>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</si>
  <si>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</si>
  <si>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</si>
  <si>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</si>
  <si>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</si>
  <si>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 Sen</t>
  </si>
  <si>
    <t>D11</t>
  </si>
  <si>
    <t>D12</t>
  </si>
  <si>
    <t>D13</t>
  </si>
  <si>
    <t>D14</t>
  </si>
  <si>
    <t>D15</t>
  </si>
  <si>
    <t>Gallery Rifle Iron</t>
  </si>
  <si>
    <t>10m Air Pistol Jun</t>
  </si>
  <si>
    <t>Gallery Rifle Iron Sen</t>
  </si>
  <si>
    <t>10m Air Pistol Sen</t>
  </si>
  <si>
    <t>Long Barrelled Pistol</t>
  </si>
  <si>
    <t>10m Air Pistol Team</t>
  </si>
  <si>
    <t>Long Barrelled Pistol Sen</t>
  </si>
  <si>
    <t>10m Air Pistol (Supp rest)</t>
  </si>
  <si>
    <t>Long Range Rifle</t>
  </si>
  <si>
    <t>10m Air Rifle</t>
  </si>
  <si>
    <t>Long Range Rifle Sen</t>
  </si>
  <si>
    <t>10m Air Rifle Jun</t>
  </si>
  <si>
    <t>LR Rifle 100 Any</t>
  </si>
  <si>
    <t>10m Air Rifle Sen</t>
  </si>
  <si>
    <t>LR Rifle 100 Any Sen</t>
  </si>
  <si>
    <t>10m Air Rifle (Supp rest)</t>
  </si>
  <si>
    <t>Muzzle-loading Pistol</t>
  </si>
  <si>
    <t>20Yd Pistol</t>
  </si>
  <si>
    <t>Muzzle-loading Pistol Sen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</si>
  <si>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</si>
  <si>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</si>
  <si>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</si>
  <si>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</si>
  <si>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</si>
  <si>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</si>
  <si>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50m</t>
  </si>
  <si>
    <t>Rapid Fire Rifle Sen</t>
  </si>
  <si>
    <t>Short Range Rifle</t>
  </si>
  <si>
    <t>Bench 50m Sen</t>
  </si>
  <si>
    <t>Short Range Rifle Sen</t>
  </si>
  <si>
    <t>Bench SR (Air)</t>
  </si>
  <si>
    <t>Short Range Rifle Team</t>
  </si>
  <si>
    <t>Bench SR (Air) Sen</t>
  </si>
  <si>
    <t>Sport Rifle</t>
  </si>
  <si>
    <t>Bench SR (Rim)</t>
  </si>
  <si>
    <t>D16</t>
  </si>
  <si>
    <t>D17</t>
  </si>
  <si>
    <t>D18</t>
  </si>
  <si>
    <t>D19</t>
  </si>
  <si>
    <t>Sport Rifle Sen</t>
  </si>
  <si>
    <t>Bench SR (Rim) Sen</t>
  </si>
  <si>
    <t>Sport Rifle Team</t>
  </si>
  <si>
    <t>Bench SR (Rim) Team</t>
  </si>
  <si>
    <t>SR Standard Pistol</t>
  </si>
  <si>
    <t>Gallery Rifle Any</t>
  </si>
  <si>
    <t>To return to this sheet from any result sheet, hit the little arrow at the top left of the sheet</t>
  </si>
  <si>
    <t>Summer 2022 - Round 4</t>
  </si>
  <si>
    <t>Issue date: 02-Jan-23</t>
  </si>
  <si>
    <t xml:space="preserve">  Challenges must be sent to the scorer and received by: 16-Jan-23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</si>
</sst>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00B050"/>
      <name val="Trebuchet MS"/>
      <family val="2"/>
    </font>
    <font>
      <b/>
      <sz val="10"/>
      <color theme="1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0"/>
      <color rgb="FFFF000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00B0F0"/>
        <bgColor indexed="64"/>
      </patternFill>
    </fill>
    <fill>
      <patternFill patternType="solid">
        <fgColor rgb="FF808080"/>
        <bgColor rgb="FF969696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5" fillId="0" borderId="0"/>
    <xf numFmtId="0" fontId="21" fillId="0" borderId="0"/>
    <xf numFmtId="0" fontId="22" fillId="0" borderId="0"/>
    <xf numFmtId="0" fontId="24" fillId="0" borderId="0" applyBorder="0" applyProtection="0">
      <alignment vertical="top" wrapText="1"/>
    </xf>
    <xf numFmtId="0" fontId="25" fillId="0" borderId="0"/>
    <xf numFmtId="0" fontId="27" fillId="0" borderId="0" applyNumberFormat="0" applyFill="0" applyBorder="0" applyProtection="0">
      <alignment vertical="top" wrapText="1"/>
    </xf>
  </cellStyleXfs>
  <cellXfs count="336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2" borderId="8" xfId="2" applyFont="1" applyFill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7" xfId="0" applyFont="1" applyBorder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10" fillId="0" borderId="0" xfId="2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10" fillId="0" borderId="0" xfId="0" applyFont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2" fillId="0" borderId="8" xfId="2" applyFont="1" applyBorder="1"/>
    <xf numFmtId="0" fontId="5" fillId="0" borderId="21" xfId="2" applyFont="1" applyBorder="1"/>
    <xf numFmtId="15" fontId="5" fillId="0" borderId="0" xfId="2" applyNumberFormat="1" applyFont="1" applyAlignment="1">
      <alignment horizontal="left"/>
    </xf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2" borderId="8" xfId="2" applyNumberFormat="1" applyFont="1" applyFill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2" borderId="12" xfId="2" applyNumberFormat="1" applyFont="1" applyFill="1" applyBorder="1" applyAlignment="1">
      <alignment horizontal="right"/>
    </xf>
    <xf numFmtId="164" fontId="5" fillId="0" borderId="0" xfId="2" applyNumberFormat="1" applyFont="1" applyAlignment="1">
      <alignment horizontal="right"/>
    </xf>
    <xf numFmtId="0" fontId="13" fillId="0" borderId="5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164" fontId="9" fillId="0" borderId="12" xfId="0" applyNumberFormat="1" applyFont="1" applyBorder="1" applyAlignment="1">
      <alignment horizontal="right"/>
    </xf>
    <xf numFmtId="0" fontId="13" fillId="0" borderId="12" xfId="0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4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0" fontId="13" fillId="0" borderId="22" xfId="2" applyFont="1" applyBorder="1"/>
    <xf numFmtId="0" fontId="13" fillId="0" borderId="25" xfId="2" applyFont="1" applyBorder="1"/>
    <xf numFmtId="165" fontId="5" fillId="0" borderId="18" xfId="2" applyNumberFormat="1" applyFont="1" applyBorder="1"/>
    <xf numFmtId="0" fontId="5" fillId="0" borderId="9" xfId="0" applyFont="1" applyBorder="1"/>
    <xf numFmtId="166" fontId="5" fillId="0" borderId="9" xfId="0" applyNumberFormat="1" applyFont="1" applyBorder="1"/>
    <xf numFmtId="0" fontId="5" fillId="0" borderId="19" xfId="0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0" fontId="5" fillId="0" borderId="11" xfId="0" applyFont="1" applyBorder="1" applyAlignment="1">
      <alignment horizontal="left"/>
    </xf>
    <xf numFmtId="166" fontId="5" fillId="0" borderId="12" xfId="2" applyNumberFormat="1" applyFont="1" applyBorder="1"/>
    <xf numFmtId="166" fontId="9" fillId="0" borderId="9" xfId="0" applyNumberFormat="1" applyFont="1" applyBorder="1"/>
    <xf numFmtId="166" fontId="9" fillId="0" borderId="8" xfId="0" applyNumberFormat="1" applyFont="1" applyBorder="1"/>
    <xf numFmtId="166" fontId="9" fillId="0" borderId="12" xfId="0" applyNumberFormat="1" applyFont="1" applyBorder="1"/>
    <xf numFmtId="165" fontId="5" fillId="0" borderId="0" xfId="2" applyNumberFormat="1" applyFont="1"/>
    <xf numFmtId="165" fontId="5" fillId="0" borderId="0" xfId="2" applyNumberFormat="1" applyFont="1" applyAlignment="1">
      <alignment horizontal="center"/>
    </xf>
    <xf numFmtId="0" fontId="13" fillId="0" borderId="28" xfId="2" applyFont="1" applyBorder="1"/>
    <xf numFmtId="0" fontId="14" fillId="0" borderId="0" xfId="0" applyFont="1"/>
    <xf numFmtId="0" fontId="5" fillId="4" borderId="8" xfId="2" applyFont="1" applyFill="1" applyBorder="1"/>
    <xf numFmtId="0" fontId="16" fillId="0" borderId="0" xfId="3" applyFont="1"/>
    <xf numFmtId="0" fontId="17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18" fillId="0" borderId="0" xfId="3" applyFont="1"/>
    <xf numFmtId="0" fontId="8" fillId="0" borderId="0" xfId="3" applyFont="1"/>
    <xf numFmtId="0" fontId="19" fillId="0" borderId="1" xfId="3" applyFont="1" applyBorder="1" applyAlignment="1">
      <alignment horizontal="center"/>
    </xf>
    <xf numFmtId="0" fontId="17" fillId="0" borderId="2" xfId="3" applyFont="1" applyBorder="1"/>
    <xf numFmtId="0" fontId="17" fillId="0" borderId="20" xfId="3" applyFont="1" applyBorder="1"/>
    <xf numFmtId="0" fontId="17" fillId="0" borderId="16" xfId="3" applyFont="1" applyBorder="1"/>
    <xf numFmtId="0" fontId="17" fillId="0" borderId="21" xfId="3" applyFont="1" applyBorder="1"/>
    <xf numFmtId="0" fontId="17" fillId="0" borderId="2" xfId="3" applyFont="1" applyBorder="1" applyAlignment="1">
      <alignment horizontal="right"/>
    </xf>
    <xf numFmtId="0" fontId="17" fillId="0" borderId="3" xfId="3" applyFont="1" applyBorder="1" applyAlignment="1">
      <alignment horizontal="right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left"/>
    </xf>
    <xf numFmtId="0" fontId="17" fillId="0" borderId="5" xfId="3" applyFont="1" applyBorder="1"/>
    <xf numFmtId="0" fontId="17" fillId="0" borderId="6" xfId="3" applyFont="1" applyBorder="1"/>
    <xf numFmtId="0" fontId="17" fillId="0" borderId="7" xfId="3" applyFont="1" applyBorder="1" applyAlignment="1">
      <alignment horizontal="center"/>
    </xf>
    <xf numFmtId="0" fontId="17" fillId="0" borderId="8" xfId="3" applyFont="1" applyBorder="1" applyAlignment="1">
      <alignment horizontal="left"/>
    </xf>
    <xf numFmtId="0" fontId="17" fillId="0" borderId="8" xfId="3" applyFont="1" applyBorder="1"/>
    <xf numFmtId="0" fontId="17" fillId="0" borderId="9" xfId="3" applyFont="1" applyBorder="1"/>
    <xf numFmtId="0" fontId="17" fillId="0" borderId="10" xfId="3" applyFont="1" applyBorder="1"/>
    <xf numFmtId="0" fontId="17" fillId="0" borderId="11" xfId="3" applyFont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2" xfId="3" applyFont="1" applyBorder="1"/>
    <xf numFmtId="0" fontId="17" fillId="0" borderId="13" xfId="3" applyFont="1" applyBorder="1"/>
    <xf numFmtId="0" fontId="17" fillId="0" borderId="14" xfId="3" applyFont="1" applyBorder="1"/>
    <xf numFmtId="15" fontId="17" fillId="0" borderId="0" xfId="3" applyNumberFormat="1" applyFont="1" applyAlignment="1">
      <alignment horizontal="right"/>
    </xf>
    <xf numFmtId="0" fontId="20" fillId="0" borderId="4" xfId="3" applyFont="1" applyBorder="1" applyAlignment="1">
      <alignment horizontal="center"/>
    </xf>
    <xf numFmtId="0" fontId="20" fillId="0" borderId="5" xfId="3" applyFont="1" applyBorder="1"/>
    <xf numFmtId="0" fontId="20" fillId="0" borderId="6" xfId="3" applyFont="1" applyBorder="1"/>
    <xf numFmtId="0" fontId="20" fillId="0" borderId="8" xfId="3" applyFont="1" applyBorder="1"/>
    <xf numFmtId="0" fontId="20" fillId="0" borderId="10" xfId="3" applyFont="1" applyBorder="1"/>
    <xf numFmtId="0" fontId="20" fillId="0" borderId="7" xfId="3" applyFont="1" applyBorder="1" applyAlignment="1">
      <alignment horizontal="center"/>
    </xf>
    <xf numFmtId="0" fontId="20" fillId="0" borderId="11" xfId="3" applyFont="1" applyBorder="1" applyAlignment="1">
      <alignment horizontal="center"/>
    </xf>
    <xf numFmtId="0" fontId="20" fillId="0" borderId="12" xfId="3" applyFont="1" applyBorder="1"/>
    <xf numFmtId="0" fontId="20" fillId="0" borderId="14" xfId="3" applyFont="1" applyBorder="1"/>
    <xf numFmtId="0" fontId="20" fillId="0" borderId="0" xfId="3" applyFont="1"/>
    <xf numFmtId="0" fontId="16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8" fillId="0" borderId="0" xfId="4" applyFont="1" applyAlignment="1">
      <alignment horizontal="center"/>
    </xf>
    <xf numFmtId="0" fontId="18" fillId="0" borderId="0" xfId="4" applyFont="1"/>
    <xf numFmtId="0" fontId="17" fillId="0" borderId="0" xfId="4" applyFont="1"/>
    <xf numFmtId="0" fontId="8" fillId="0" borderId="0" xfId="4" applyFont="1"/>
    <xf numFmtId="0" fontId="17" fillId="0" borderId="0" xfId="3" applyFont="1" applyAlignment="1">
      <alignment horizontal="center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5" fillId="0" borderId="1" xfId="5" applyFont="1" applyBorder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6" xfId="5" applyFont="1" applyBorder="1"/>
    <xf numFmtId="0" fontId="5" fillId="0" borderId="7" xfId="5" applyFont="1" applyBorder="1" applyAlignment="1">
      <alignment horizontal="center"/>
    </xf>
    <xf numFmtId="0" fontId="5" fillId="0" borderId="8" xfId="5" applyFont="1" applyBorder="1"/>
    <xf numFmtId="0" fontId="5" fillId="0" borderId="9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14" xfId="5" applyFont="1" applyBorder="1"/>
    <xf numFmtId="0" fontId="12" fillId="0" borderId="5" xfId="2" applyFont="1" applyBorder="1"/>
    <xf numFmtId="0" fontId="23" fillId="0" borderId="8" xfId="2" applyFont="1" applyBorder="1"/>
    <xf numFmtId="0" fontId="23" fillId="0" borderId="9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9" xfId="2" applyFont="1" applyBorder="1"/>
    <xf numFmtId="0" fontId="16" fillId="0" borderId="31" xfId="6" applyFont="1" applyBorder="1" applyAlignment="1" applyProtection="1">
      <alignment horizontal="center"/>
    </xf>
    <xf numFmtId="0" fontId="16" fillId="0" borderId="32" xfId="6" applyFont="1" applyBorder="1" applyAlignment="1" applyProtection="1"/>
    <xf numFmtId="1" fontId="16" fillId="0" borderId="32" xfId="6" applyNumberFormat="1" applyFont="1" applyBorder="1" applyAlignment="1" applyProtection="1"/>
    <xf numFmtId="0" fontId="17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17" fillId="0" borderId="0" xfId="6" applyNumberFormat="1" applyFont="1" applyBorder="1" applyAlignment="1" applyProtection="1"/>
    <xf numFmtId="0" fontId="17" fillId="0" borderId="0" xfId="6" applyFont="1" applyBorder="1" applyAlignment="1" applyProtection="1"/>
    <xf numFmtId="0" fontId="17" fillId="0" borderId="0" xfId="6" applyFont="1" applyBorder="1" applyAlignment="1" applyProtection="1">
      <alignment horizontal="center"/>
    </xf>
    <xf numFmtId="0" fontId="18" fillId="0" borderId="33" xfId="6" applyFont="1" applyBorder="1" applyAlignment="1" applyProtection="1">
      <alignment horizontal="center"/>
    </xf>
    <xf numFmtId="0" fontId="18" fillId="0" borderId="0" xfId="6" applyFont="1" applyBorder="1" applyAlignment="1" applyProtection="1"/>
    <xf numFmtId="0" fontId="8" fillId="0" borderId="0" xfId="6" applyFont="1" applyBorder="1" applyAlignment="1" applyProtection="1"/>
    <xf numFmtId="0" fontId="18" fillId="0" borderId="0" xfId="7" applyFont="1"/>
    <xf numFmtId="1" fontId="17" fillId="0" borderId="1" xfId="6" applyNumberFormat="1" applyFont="1" applyBorder="1" applyAlignment="1" applyProtection="1">
      <alignment horizontal="center"/>
    </xf>
    <xf numFmtId="0" fontId="17" fillId="0" borderId="2" xfId="6" applyFont="1" applyBorder="1" applyAlignment="1" applyProtection="1"/>
    <xf numFmtId="0" fontId="17" fillId="0" borderId="2" xfId="6" applyFont="1" applyBorder="1" applyAlignment="1" applyProtection="1">
      <alignment horizontal="right"/>
    </xf>
    <xf numFmtId="0" fontId="17" fillId="0" borderId="3" xfId="6" applyFont="1" applyBorder="1" applyAlignment="1" applyProtection="1">
      <alignment horizontal="right"/>
    </xf>
    <xf numFmtId="0" fontId="17" fillId="0" borderId="4" xfId="6" applyFont="1" applyBorder="1" applyAlignment="1" applyProtection="1">
      <alignment horizontal="center"/>
    </xf>
    <xf numFmtId="0" fontId="17" fillId="0" borderId="5" xfId="6" applyFont="1" applyBorder="1" applyAlignment="1" applyProtection="1"/>
    <xf numFmtId="0" fontId="17" fillId="0" borderId="6" xfId="6" applyFont="1" applyBorder="1" applyAlignment="1" applyProtection="1"/>
    <xf numFmtId="0" fontId="17" fillId="0" borderId="0" xfId="7" applyFont="1"/>
    <xf numFmtId="0" fontId="17" fillId="0" borderId="5" xfId="7" applyFont="1" applyBorder="1"/>
    <xf numFmtId="0" fontId="17" fillId="0" borderId="6" xfId="7" applyFont="1" applyBorder="1"/>
    <xf numFmtId="0" fontId="17" fillId="0" borderId="7" xfId="6" applyFont="1" applyBorder="1" applyAlignment="1" applyProtection="1">
      <alignment horizontal="center"/>
    </xf>
    <xf numFmtId="0" fontId="17" fillId="0" borderId="8" xfId="7" applyFont="1" applyBorder="1"/>
    <xf numFmtId="0" fontId="17" fillId="0" borderId="9" xfId="6" applyFont="1" applyBorder="1" applyAlignment="1" applyProtection="1"/>
    <xf numFmtId="0" fontId="17" fillId="0" borderId="10" xfId="7" applyFont="1" applyBorder="1"/>
    <xf numFmtId="0" fontId="26" fillId="0" borderId="8" xfId="3" applyFont="1" applyBorder="1" applyAlignment="1">
      <alignment horizontal="left"/>
    </xf>
    <xf numFmtId="0" fontId="17" fillId="0" borderId="8" xfId="6" applyFont="1" applyBorder="1" applyAlignment="1" applyProtection="1"/>
    <xf numFmtId="0" fontId="17" fillId="0" borderId="10" xfId="6" applyFont="1" applyBorder="1" applyAlignment="1" applyProtection="1"/>
    <xf numFmtId="0" fontId="17" fillId="0" borderId="11" xfId="6" applyFont="1" applyBorder="1" applyAlignment="1" applyProtection="1">
      <alignment horizontal="center"/>
    </xf>
    <xf numFmtId="0" fontId="17" fillId="0" borderId="12" xfId="7" applyFont="1" applyBorder="1"/>
    <xf numFmtId="0" fontId="17" fillId="0" borderId="13" xfId="6" applyFont="1" applyBorder="1" applyAlignment="1" applyProtection="1"/>
    <xf numFmtId="0" fontId="17" fillId="0" borderId="14" xfId="7" applyFont="1" applyBorder="1"/>
    <xf numFmtId="0" fontId="17" fillId="0" borderId="12" xfId="6" applyFont="1" applyBorder="1" applyAlignment="1" applyProtection="1"/>
    <xf numFmtId="15" fontId="17" fillId="0" borderId="0" xfId="7" applyNumberFormat="1" applyFont="1" applyAlignment="1">
      <alignment horizontal="right"/>
    </xf>
    <xf numFmtId="0" fontId="4" fillId="0" borderId="34" xfId="8" applyFont="1" applyFill="1" applyBorder="1" applyAlignment="1">
      <alignment horizontal="center"/>
    </xf>
    <xf numFmtId="0" fontId="4" fillId="0" borderId="35" xfId="8" applyNumberFormat="1" applyFont="1" applyFill="1" applyBorder="1" applyAlignment="1"/>
    <xf numFmtId="1" fontId="4" fillId="0" borderId="35" xfId="8" applyNumberFormat="1" applyFont="1" applyFill="1" applyBorder="1" applyAlignment="1"/>
    <xf numFmtId="0" fontId="5" fillId="0" borderId="36" xfId="8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8" applyNumberFormat="1" applyFont="1" applyFill="1" applyBorder="1" applyAlignment="1"/>
    <xf numFmtId="0" fontId="5" fillId="0" borderId="0" xfId="8" applyFont="1" applyFill="1" applyBorder="1" applyAlignment="1"/>
    <xf numFmtId="0" fontId="5" fillId="0" borderId="0" xfId="8" applyNumberFormat="1" applyFont="1" applyFill="1" applyAlignment="1"/>
    <xf numFmtId="0" fontId="5" fillId="0" borderId="0" xfId="8" applyFont="1" applyFill="1" applyBorder="1" applyAlignment="1">
      <alignment horizontal="center"/>
    </xf>
    <xf numFmtId="0" fontId="7" fillId="0" borderId="36" xfId="8" applyFont="1" applyFill="1" applyBorder="1" applyAlignment="1">
      <alignment horizontal="center"/>
    </xf>
    <xf numFmtId="0" fontId="7" fillId="0" borderId="0" xfId="8" applyNumberFormat="1" applyFont="1" applyFill="1" applyBorder="1" applyAlignment="1"/>
    <xf numFmtId="0" fontId="8" fillId="0" borderId="0" xfId="8" applyFont="1" applyFill="1" applyBorder="1" applyAlignment="1"/>
    <xf numFmtId="0" fontId="7" fillId="0" borderId="0" xfId="8" applyFont="1" applyFill="1" applyBorder="1" applyAlignment="1"/>
    <xf numFmtId="1" fontId="5" fillId="0" borderId="1" xfId="8" applyNumberFormat="1" applyFont="1" applyFill="1" applyBorder="1" applyAlignment="1">
      <alignment horizontal="center"/>
    </xf>
    <xf numFmtId="0" fontId="5" fillId="0" borderId="2" xfId="8" applyNumberFormat="1" applyFont="1" applyFill="1" applyBorder="1" applyAlignment="1"/>
    <xf numFmtId="0" fontId="5" fillId="0" borderId="2" xfId="8" applyNumberFormat="1" applyFont="1" applyFill="1" applyBorder="1" applyAlignment="1">
      <alignment horizontal="right"/>
    </xf>
    <xf numFmtId="0" fontId="5" fillId="0" borderId="3" xfId="8" applyNumberFormat="1" applyFont="1" applyFill="1" applyBorder="1" applyAlignment="1">
      <alignment horizontal="right"/>
    </xf>
    <xf numFmtId="0" fontId="5" fillId="0" borderId="4" xfId="8" applyNumberFormat="1" applyFont="1" applyFill="1" applyBorder="1" applyAlignment="1">
      <alignment horizontal="center"/>
    </xf>
    <xf numFmtId="0" fontId="5" fillId="0" borderId="5" xfId="8" applyNumberFormat="1" applyFont="1" applyFill="1" applyBorder="1" applyAlignment="1"/>
    <xf numFmtId="0" fontId="5" fillId="0" borderId="9" xfId="8" applyNumberFormat="1" applyFont="1" applyFill="1" applyBorder="1" applyAlignment="1"/>
    <xf numFmtId="0" fontId="5" fillId="0" borderId="7" xfId="8" applyNumberFormat="1" applyFont="1" applyFill="1" applyBorder="1" applyAlignment="1">
      <alignment horizontal="center"/>
    </xf>
    <xf numFmtId="0" fontId="5" fillId="0" borderId="13" xfId="8" applyNumberFormat="1" applyFont="1" applyFill="1" applyBorder="1" applyAlignment="1"/>
    <xf numFmtId="0" fontId="5" fillId="0" borderId="11" xfId="8" applyNumberFormat="1" applyFont="1" applyFill="1" applyBorder="1" applyAlignment="1">
      <alignment horizontal="center"/>
    </xf>
    <xf numFmtId="0" fontId="5" fillId="0" borderId="8" xfId="8" applyNumberFormat="1" applyFont="1" applyFill="1" applyBorder="1" applyAlignment="1"/>
    <xf numFmtId="0" fontId="5" fillId="0" borderId="12" xfId="8" applyNumberFormat="1" applyFont="1" applyFill="1" applyBorder="1" applyAlignment="1"/>
    <xf numFmtId="0" fontId="16" fillId="0" borderId="31" xfId="6" applyFont="1" applyBorder="1" applyAlignment="1" applyProtection="1"/>
    <xf numFmtId="0" fontId="16" fillId="0" borderId="0" xfId="6" applyFont="1" applyBorder="1" applyAlignment="1" applyProtection="1"/>
    <xf numFmtId="0" fontId="16" fillId="0" borderId="0" xfId="7" applyFont="1"/>
    <xf numFmtId="0" fontId="17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17" fillId="0" borderId="15" xfId="7" applyFont="1" applyBorder="1"/>
    <xf numFmtId="0" fontId="17" fillId="0" borderId="16" xfId="7" applyFont="1" applyBorder="1"/>
    <xf numFmtId="1" fontId="19" fillId="0" borderId="16" xfId="7" applyNumberFormat="1" applyFont="1" applyBorder="1"/>
    <xf numFmtId="0" fontId="17" fillId="0" borderId="16" xfId="7" applyFont="1" applyBorder="1" applyAlignment="1">
      <alignment horizontal="right"/>
    </xf>
    <xf numFmtId="0" fontId="17" fillId="0" borderId="17" xfId="7" applyFont="1" applyBorder="1" applyAlignment="1">
      <alignment horizontal="right"/>
    </xf>
    <xf numFmtId="0" fontId="15" fillId="0" borderId="0" xfId="3" applyAlignment="1">
      <alignment horizontal="center"/>
    </xf>
    <xf numFmtId="0" fontId="17" fillId="0" borderId="22" xfId="7" applyFont="1" applyBorder="1"/>
    <xf numFmtId="0" fontId="17" fillId="0" borderId="23" xfId="7" applyFont="1" applyBorder="1"/>
    <xf numFmtId="0" fontId="17" fillId="0" borderId="24" xfId="7" applyFont="1" applyBorder="1"/>
    <xf numFmtId="0" fontId="17" fillId="0" borderId="9" xfId="7" applyFont="1" applyBorder="1"/>
    <xf numFmtId="0" fontId="17" fillId="0" borderId="19" xfId="7" applyFont="1" applyBorder="1"/>
    <xf numFmtId="0" fontId="17" fillId="0" borderId="25" xfId="7" applyFont="1" applyBorder="1"/>
    <xf numFmtId="0" fontId="17" fillId="0" borderId="26" xfId="7" applyFont="1" applyBorder="1"/>
    <xf numFmtId="0" fontId="17" fillId="0" borderId="27" xfId="7" applyFont="1" applyBorder="1"/>
    <xf numFmtId="0" fontId="17" fillId="0" borderId="28" xfId="7" applyFont="1" applyBorder="1"/>
    <xf numFmtId="0" fontId="17" fillId="0" borderId="29" xfId="7" applyFont="1" applyBorder="1"/>
    <xf numFmtId="0" fontId="17" fillId="0" borderId="30" xfId="7" applyFont="1" applyBorder="1"/>
    <xf numFmtId="0" fontId="26" fillId="0" borderId="22" xfId="7" applyFont="1" applyBorder="1"/>
    <xf numFmtId="0" fontId="26" fillId="0" borderId="28" xfId="7" applyFont="1" applyBorder="1"/>
    <xf numFmtId="0" fontId="17" fillId="0" borderId="1" xfId="7" applyFont="1" applyBorder="1"/>
    <xf numFmtId="0" fontId="17" fillId="0" borderId="2" xfId="7" applyFont="1" applyBorder="1" applyAlignment="1">
      <alignment horizontal="right"/>
    </xf>
    <xf numFmtId="0" fontId="17" fillId="0" borderId="3" xfId="7" applyFont="1" applyBorder="1" applyAlignment="1">
      <alignment horizontal="right"/>
    </xf>
    <xf numFmtId="0" fontId="17" fillId="0" borderId="18" xfId="3" applyFont="1" applyBorder="1" applyAlignment="1">
      <alignment horizontal="left"/>
    </xf>
    <xf numFmtId="0" fontId="20" fillId="0" borderId="0" xfId="7" applyFont="1"/>
    <xf numFmtId="0" fontId="17" fillId="0" borderId="7" xfId="7" applyFont="1" applyBorder="1"/>
    <xf numFmtId="0" fontId="28" fillId="0" borderId="0" xfId="7" applyFont="1"/>
    <xf numFmtId="0" fontId="17" fillId="0" borderId="11" xfId="7" applyFont="1" applyBorder="1"/>
    <xf numFmtId="0" fontId="17" fillId="5" borderId="0" xfId="7" applyFont="1" applyFill="1"/>
    <xf numFmtId="0" fontId="17" fillId="5" borderId="0" xfId="7" applyFont="1" applyFill="1" applyAlignment="1">
      <alignment horizontal="center"/>
    </xf>
    <xf numFmtId="0" fontId="19" fillId="0" borderId="0" xfId="3" applyFont="1"/>
    <xf numFmtId="0" fontId="20" fillId="0" borderId="18" xfId="3" applyFont="1" applyBorder="1"/>
    <xf numFmtId="0" fontId="20" fillId="0" borderId="9" xfId="3" applyFont="1" applyBorder="1"/>
    <xf numFmtId="0" fontId="20" fillId="0" borderId="19" xfId="3" applyFont="1" applyBorder="1"/>
    <xf numFmtId="0" fontId="20" fillId="0" borderId="7" xfId="3" applyFont="1" applyBorder="1"/>
    <xf numFmtId="0" fontId="20" fillId="0" borderId="11" xfId="3" applyFont="1" applyBorder="1"/>
    <xf numFmtId="15" fontId="17" fillId="0" borderId="0" xfId="7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" xfId="5" applyFont="1" applyBorder="1" applyAlignment="1">
      <alignment horizontal="center"/>
    </xf>
    <xf numFmtId="0" fontId="9" fillId="0" borderId="37" xfId="0" applyFont="1" applyBorder="1"/>
    <xf numFmtId="164" fontId="5" fillId="0" borderId="9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23" fillId="0" borderId="9" xfId="2" applyNumberFormat="1" applyFont="1" applyBorder="1" applyAlignment="1">
      <alignment horizontal="right"/>
    </xf>
    <xf numFmtId="164" fontId="23" fillId="0" borderId="8" xfId="2" applyNumberFormat="1" applyFont="1" applyBorder="1" applyAlignment="1">
      <alignment horizontal="right"/>
    </xf>
    <xf numFmtId="0" fontId="5" fillId="0" borderId="38" xfId="2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164" fontId="5" fillId="0" borderId="39" xfId="2" applyNumberFormat="1" applyFont="1" applyBorder="1" applyAlignment="1">
      <alignment horizontal="right"/>
    </xf>
    <xf numFmtId="0" fontId="5" fillId="0" borderId="40" xfId="2" applyFont="1" applyBorder="1"/>
    <xf numFmtId="0" fontId="9" fillId="0" borderId="38" xfId="0" applyFont="1" applyBorder="1" applyAlignment="1">
      <alignment horizontal="center"/>
    </xf>
    <xf numFmtId="164" fontId="9" fillId="0" borderId="39" xfId="0" applyNumberFormat="1" applyFont="1" applyBorder="1" applyAlignment="1">
      <alignment horizontal="right"/>
    </xf>
    <xf numFmtId="0" fontId="5" fillId="0" borderId="41" xfId="2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164" fontId="5" fillId="0" borderId="42" xfId="2" applyNumberFormat="1" applyFont="1" applyBorder="1" applyAlignment="1">
      <alignment horizontal="right"/>
    </xf>
    <xf numFmtId="0" fontId="5" fillId="0" borderId="42" xfId="2" applyFont="1" applyBorder="1"/>
    <xf numFmtId="0" fontId="9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164" fontId="9" fillId="0" borderId="44" xfId="0" applyNumberFormat="1" applyFont="1" applyBorder="1" applyAlignment="1">
      <alignment horizontal="right"/>
    </xf>
    <xf numFmtId="164" fontId="5" fillId="0" borderId="44" xfId="2" applyNumberFormat="1" applyFont="1" applyBorder="1" applyAlignment="1">
      <alignment horizontal="right"/>
    </xf>
    <xf numFmtId="0" fontId="5" fillId="0" borderId="44" xfId="2" applyFont="1" applyBorder="1"/>
    <xf numFmtId="0" fontId="5" fillId="0" borderId="43" xfId="2" applyFont="1" applyBorder="1" applyAlignment="1">
      <alignment horizontal="center"/>
    </xf>
    <xf numFmtId="164" fontId="11" fillId="0" borderId="44" xfId="2" applyNumberFormat="1" applyFont="1" applyBorder="1" applyAlignment="1">
      <alignment horizontal="right"/>
    </xf>
    <xf numFmtId="0" fontId="5" fillId="0" borderId="45" xfId="2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164" fontId="9" fillId="0" borderId="46" xfId="0" applyNumberFormat="1" applyFont="1" applyBorder="1" applyAlignment="1">
      <alignment horizontal="right"/>
    </xf>
    <xf numFmtId="164" fontId="5" fillId="0" borderId="46" xfId="2" applyNumberFormat="1" applyFont="1" applyBorder="1" applyAlignment="1">
      <alignment horizontal="right"/>
    </xf>
    <xf numFmtId="0" fontId="5" fillId="0" borderId="46" xfId="2" applyFont="1" applyBorder="1"/>
    <xf numFmtId="164" fontId="11" fillId="0" borderId="46" xfId="2" applyNumberFormat="1" applyFont="1" applyBorder="1" applyAlignment="1">
      <alignment horizontal="right"/>
    </xf>
    <xf numFmtId="164" fontId="9" fillId="0" borderId="42" xfId="0" applyNumberFormat="1" applyFont="1" applyBorder="1" applyAlignment="1">
      <alignment horizontal="right"/>
    </xf>
    <xf numFmtId="0" fontId="9" fillId="0" borderId="45" xfId="0" applyFont="1" applyBorder="1" applyAlignment="1">
      <alignment horizontal="center"/>
    </xf>
    <xf numFmtId="164" fontId="5" fillId="0" borderId="12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4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D2C5D29E-6152-446B-BF84-12CF4B1DBFCC}"/>
    <cellStyle name="Hyperlink" xfId="1" builtinId="8"/>
    <cellStyle name="Normal" xfId="0" builtinId="0"/>
    <cellStyle name="Normal 2" xfId="6" xr:uid="{C4076BA6-8E47-442F-BC35-D078ABCC7154}"/>
    <cellStyle name="Normal 2 2" xfId="7" xr:uid="{5AB25F7A-9279-4AC4-93B4-4BF20B4DDDC8}"/>
    <cellStyle name="Normal 2 2 2" xfId="2" xr:uid="{E700BC31-2DA2-406D-992F-F0CF70A693B5}"/>
    <cellStyle name="Normal 2 3" xfId="8" xr:uid="{C5D05AB3-805C-43C7-8AAB-88D4BEA04B1C}"/>
    <cellStyle name="Normal 3" xfId="3" xr:uid="{533B66E8-CD03-45BE-8E1D-FBE8B71E7120}"/>
    <cellStyle name="Normal 3 2" xfId="5" xr:uid="{99996637-4032-4C09-9245-1DF561D3D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93B4-0040-4B24-8646-A601B20BD81D}">
  <sheetPr>
    <pageSetUpPr fitToPage="1"/>
  </sheetPr>
  <dimension ref="B1:Y31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29" t="s">
        <v>1282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</row>
    <row r="2" spans="2:25" ht="18.75" x14ac:dyDescent="0.3">
      <c r="B2" s="330" t="s">
        <v>1347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</row>
    <row r="3" spans="2:25" ht="15.75" x14ac:dyDescent="0.25">
      <c r="B3" s="331" t="s">
        <v>1283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</row>
    <row r="5" spans="2:25" x14ac:dyDescent="0.25">
      <c r="B5" s="332" t="s">
        <v>1284</v>
      </c>
      <c r="C5" s="332" t="s">
        <v>1285</v>
      </c>
      <c r="D5" s="332" t="s">
        <v>1286</v>
      </c>
      <c r="E5" s="332" t="s">
        <v>1287</v>
      </c>
      <c r="F5" s="332" t="s">
        <v>1288</v>
      </c>
      <c r="G5" s="332" t="s">
        <v>1289</v>
      </c>
      <c r="H5" s="332" t="s">
        <v>1290</v>
      </c>
      <c r="I5" s="332" t="s">
        <v>1291</v>
      </c>
      <c r="J5" s="332" t="s">
        <v>1292</v>
      </c>
      <c r="K5" s="332" t="s">
        <v>1293</v>
      </c>
      <c r="L5" s="332" t="s">
        <v>1294</v>
      </c>
      <c r="M5" s="333"/>
      <c r="N5" s="334"/>
      <c r="O5" s="332" t="s">
        <v>1295</v>
      </c>
      <c r="P5" s="332" t="s">
        <v>1285</v>
      </c>
      <c r="Q5" s="332" t="s">
        <v>1286</v>
      </c>
      <c r="R5" s="334"/>
      <c r="S5" s="334"/>
      <c r="T5" s="334"/>
      <c r="U5" s="334"/>
      <c r="V5" s="334"/>
      <c r="W5" s="334"/>
      <c r="X5" s="334"/>
      <c r="Y5" s="334"/>
    </row>
    <row r="6" spans="2:25" x14ac:dyDescent="0.25">
      <c r="B6" s="334"/>
      <c r="C6" s="332" t="s">
        <v>1296</v>
      </c>
      <c r="D6" s="332" t="s">
        <v>1297</v>
      </c>
      <c r="E6" s="332" t="s">
        <v>1298</v>
      </c>
      <c r="F6" s="332" t="s">
        <v>1299</v>
      </c>
      <c r="G6" s="332" t="s">
        <v>1300</v>
      </c>
      <c r="H6" s="334"/>
      <c r="I6" s="334"/>
      <c r="J6" s="334"/>
      <c r="K6" s="334"/>
      <c r="L6" s="334"/>
      <c r="M6" s="333"/>
      <c r="N6" s="334"/>
      <c r="O6" s="332" t="s">
        <v>1301</v>
      </c>
      <c r="P6" s="332" t="s">
        <v>1285</v>
      </c>
      <c r="Q6" s="332" t="s">
        <v>1286</v>
      </c>
      <c r="R6" s="332" t="s">
        <v>1287</v>
      </c>
      <c r="S6" s="332" t="s">
        <v>1288</v>
      </c>
      <c r="T6" s="332" t="s">
        <v>1289</v>
      </c>
      <c r="U6" s="332" t="s">
        <v>1290</v>
      </c>
      <c r="V6" s="332" t="s">
        <v>1291</v>
      </c>
      <c r="W6" s="332" t="s">
        <v>1292</v>
      </c>
      <c r="X6" s="332" t="s">
        <v>1293</v>
      </c>
      <c r="Y6" s="334"/>
    </row>
    <row r="7" spans="2:25" x14ac:dyDescent="0.25">
      <c r="B7" s="332" t="s">
        <v>1302</v>
      </c>
      <c r="C7" s="332" t="s">
        <v>1285</v>
      </c>
      <c r="D7" s="334"/>
      <c r="E7" s="334"/>
      <c r="F7" s="334"/>
      <c r="G7" s="334"/>
      <c r="H7" s="334"/>
      <c r="I7" s="334"/>
      <c r="J7" s="334"/>
      <c r="K7" s="334"/>
      <c r="L7" s="334"/>
      <c r="M7" s="333"/>
      <c r="N7" s="334"/>
      <c r="O7" s="332" t="s">
        <v>1303</v>
      </c>
      <c r="P7" s="332" t="s">
        <v>1285</v>
      </c>
      <c r="Q7" s="332" t="s">
        <v>1286</v>
      </c>
      <c r="R7" s="334"/>
      <c r="S7" s="334"/>
      <c r="T7" s="334"/>
      <c r="U7" s="334"/>
      <c r="V7" s="334"/>
      <c r="W7" s="334"/>
      <c r="X7" s="334"/>
      <c r="Y7" s="334"/>
    </row>
    <row r="8" spans="2:25" x14ac:dyDescent="0.25">
      <c r="B8" s="332" t="s">
        <v>1304</v>
      </c>
      <c r="C8" s="332" t="s">
        <v>1285</v>
      </c>
      <c r="D8" s="332" t="s">
        <v>1286</v>
      </c>
      <c r="E8" s="332" t="s">
        <v>1287</v>
      </c>
      <c r="F8" s="332" t="s">
        <v>1288</v>
      </c>
      <c r="G8" s="332" t="s">
        <v>1289</v>
      </c>
      <c r="H8" s="334"/>
      <c r="I8" s="334"/>
      <c r="J8" s="334"/>
      <c r="K8" s="334"/>
      <c r="L8" s="334"/>
      <c r="M8" s="333"/>
      <c r="N8" s="334"/>
      <c r="O8" s="332" t="s">
        <v>1305</v>
      </c>
      <c r="P8" s="332" t="s">
        <v>1285</v>
      </c>
      <c r="Q8" s="332" t="s">
        <v>1286</v>
      </c>
      <c r="R8" s="332" t="s">
        <v>1287</v>
      </c>
      <c r="S8" s="334"/>
      <c r="T8" s="334"/>
      <c r="U8" s="334"/>
      <c r="V8" s="334"/>
      <c r="W8" s="334"/>
      <c r="X8" s="334"/>
      <c r="Y8" s="334"/>
    </row>
    <row r="9" spans="2:25" x14ac:dyDescent="0.25">
      <c r="B9" s="332" t="s">
        <v>1306</v>
      </c>
      <c r="C9" s="332" t="s">
        <v>1285</v>
      </c>
      <c r="D9" s="332" t="s">
        <v>1286</v>
      </c>
      <c r="E9" s="332" t="s">
        <v>1287</v>
      </c>
      <c r="F9" s="334"/>
      <c r="G9" s="334"/>
      <c r="H9" s="334"/>
      <c r="I9" s="334"/>
      <c r="J9" s="334"/>
      <c r="K9" s="334"/>
      <c r="L9" s="334"/>
      <c r="M9" s="333"/>
      <c r="N9" s="334"/>
      <c r="O9" s="332" t="s">
        <v>1307</v>
      </c>
      <c r="P9" s="332" t="s">
        <v>1285</v>
      </c>
      <c r="Q9" s="334"/>
      <c r="R9" s="334"/>
      <c r="S9" s="334"/>
      <c r="T9" s="334"/>
      <c r="U9" s="334"/>
      <c r="V9" s="334"/>
      <c r="W9" s="334"/>
      <c r="X9" s="334"/>
      <c r="Y9" s="334"/>
    </row>
    <row r="10" spans="2:25" x14ac:dyDescent="0.25">
      <c r="B10" s="332" t="s">
        <v>1308</v>
      </c>
      <c r="C10" s="332" t="s">
        <v>1285</v>
      </c>
      <c r="D10" s="332" t="s">
        <v>1286</v>
      </c>
      <c r="E10" s="332" t="s">
        <v>1287</v>
      </c>
      <c r="F10" s="334"/>
      <c r="G10" s="334"/>
      <c r="H10" s="334"/>
      <c r="I10" s="334"/>
      <c r="J10" s="334"/>
      <c r="K10" s="334"/>
      <c r="L10" s="334"/>
      <c r="M10" s="333"/>
      <c r="N10" s="334"/>
      <c r="O10" s="332" t="s">
        <v>1309</v>
      </c>
      <c r="P10" s="332" t="s">
        <v>1285</v>
      </c>
      <c r="Q10" s="332" t="s">
        <v>1286</v>
      </c>
      <c r="R10" s="332" t="s">
        <v>1287</v>
      </c>
      <c r="S10" s="332" t="s">
        <v>1288</v>
      </c>
      <c r="T10" s="334"/>
      <c r="U10" s="334"/>
      <c r="V10" s="334"/>
      <c r="W10" s="334"/>
      <c r="X10" s="334"/>
      <c r="Y10" s="334"/>
    </row>
    <row r="11" spans="2:25" x14ac:dyDescent="0.25">
      <c r="B11" s="332" t="s">
        <v>1310</v>
      </c>
      <c r="C11" s="332" t="s">
        <v>1285</v>
      </c>
      <c r="D11" s="332" t="s">
        <v>1286</v>
      </c>
      <c r="E11" s="332" t="s">
        <v>1287</v>
      </c>
      <c r="F11" s="332" t="s">
        <v>1288</v>
      </c>
      <c r="G11" s="334"/>
      <c r="H11" s="334"/>
      <c r="I11" s="334"/>
      <c r="J11" s="334"/>
      <c r="K11" s="334"/>
      <c r="L11" s="334"/>
      <c r="M11" s="333"/>
      <c r="N11" s="334"/>
      <c r="O11" s="332" t="s">
        <v>1311</v>
      </c>
      <c r="P11" s="332" t="s">
        <v>1285</v>
      </c>
      <c r="Q11" s="334"/>
      <c r="R11" s="334"/>
      <c r="S11" s="334"/>
      <c r="T11" s="334"/>
      <c r="U11" s="334"/>
      <c r="V11" s="334"/>
      <c r="W11" s="334"/>
      <c r="X11" s="334"/>
      <c r="Y11" s="334"/>
    </row>
    <row r="12" spans="2:25" x14ac:dyDescent="0.25">
      <c r="B12" s="332" t="s">
        <v>1312</v>
      </c>
      <c r="C12" s="332" t="s">
        <v>1285</v>
      </c>
      <c r="D12" s="334"/>
      <c r="E12" s="334"/>
      <c r="F12" s="334"/>
      <c r="G12" s="334"/>
      <c r="H12" s="334"/>
      <c r="I12" s="334"/>
      <c r="J12" s="334"/>
      <c r="K12" s="334"/>
      <c r="L12" s="334"/>
      <c r="M12" s="333"/>
      <c r="N12" s="334"/>
      <c r="O12" s="332" t="s">
        <v>1313</v>
      </c>
      <c r="P12" s="332" t="s">
        <v>1285</v>
      </c>
      <c r="Q12" s="332" t="s">
        <v>1286</v>
      </c>
      <c r="R12" s="334"/>
      <c r="S12" s="334"/>
      <c r="T12" s="334"/>
      <c r="U12" s="334"/>
      <c r="V12" s="334"/>
      <c r="W12" s="334"/>
      <c r="X12" s="334"/>
      <c r="Y12" s="334"/>
    </row>
    <row r="13" spans="2:25" x14ac:dyDescent="0.25">
      <c r="B13" s="332" t="s">
        <v>1314</v>
      </c>
      <c r="C13" s="332" t="s">
        <v>1285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3"/>
      <c r="N13" s="334"/>
      <c r="O13" s="332" t="s">
        <v>1315</v>
      </c>
      <c r="P13" s="332" t="s">
        <v>1285</v>
      </c>
      <c r="Q13" s="334"/>
      <c r="R13" s="334"/>
      <c r="S13" s="334"/>
      <c r="T13" s="334"/>
      <c r="U13" s="334"/>
      <c r="V13" s="334"/>
      <c r="W13" s="334"/>
      <c r="X13" s="334"/>
      <c r="Y13" s="334"/>
    </row>
    <row r="14" spans="2:25" x14ac:dyDescent="0.25">
      <c r="B14" s="332" t="s">
        <v>1316</v>
      </c>
      <c r="C14" s="332" t="s">
        <v>1285</v>
      </c>
      <c r="D14" s="332" t="s">
        <v>1286</v>
      </c>
      <c r="E14" s="334"/>
      <c r="F14" s="334"/>
      <c r="G14" s="334"/>
      <c r="H14" s="334"/>
      <c r="I14" s="334"/>
      <c r="J14" s="334"/>
      <c r="K14" s="334"/>
      <c r="L14" s="334"/>
      <c r="M14" s="333"/>
      <c r="N14" s="334"/>
      <c r="O14" s="332" t="s">
        <v>1317</v>
      </c>
      <c r="P14" s="332" t="s">
        <v>1285</v>
      </c>
      <c r="Q14" s="332" t="s">
        <v>1286</v>
      </c>
      <c r="R14" s="334"/>
      <c r="S14" s="334"/>
      <c r="T14" s="334"/>
      <c r="U14" s="334"/>
      <c r="V14" s="334"/>
      <c r="W14" s="334"/>
      <c r="X14" s="334"/>
      <c r="Y14" s="334"/>
    </row>
    <row r="15" spans="2:25" x14ac:dyDescent="0.25">
      <c r="B15" s="332" t="s">
        <v>1318</v>
      </c>
      <c r="C15" s="332" t="s">
        <v>1285</v>
      </c>
      <c r="D15" s="332" t="s">
        <v>1286</v>
      </c>
      <c r="E15" s="332" t="s">
        <v>1287</v>
      </c>
      <c r="F15" s="332" t="s">
        <v>1288</v>
      </c>
      <c r="G15" s="332" t="s">
        <v>1289</v>
      </c>
      <c r="H15" s="332" t="s">
        <v>1290</v>
      </c>
      <c r="I15" s="334"/>
      <c r="J15" s="334"/>
      <c r="K15" s="334"/>
      <c r="L15" s="334"/>
      <c r="M15" s="333"/>
      <c r="N15" s="334"/>
      <c r="O15" s="332" t="s">
        <v>1319</v>
      </c>
      <c r="P15" s="332" t="s">
        <v>1285</v>
      </c>
      <c r="Q15" s="334"/>
      <c r="R15" s="334"/>
      <c r="S15" s="334"/>
      <c r="T15" s="334"/>
      <c r="U15" s="334"/>
      <c r="V15" s="334"/>
      <c r="W15" s="334"/>
      <c r="X15" s="334"/>
      <c r="Y15" s="334"/>
    </row>
    <row r="16" spans="2:25" x14ac:dyDescent="0.25">
      <c r="B16" s="332" t="s">
        <v>1320</v>
      </c>
      <c r="C16" s="332" t="s">
        <v>1285</v>
      </c>
      <c r="D16" s="332" t="s">
        <v>1286</v>
      </c>
      <c r="E16" s="334"/>
      <c r="F16" s="334"/>
      <c r="G16" s="334"/>
      <c r="H16" s="334"/>
      <c r="I16" s="334"/>
      <c r="J16" s="334"/>
      <c r="K16" s="334"/>
      <c r="L16" s="334"/>
      <c r="M16" s="333"/>
      <c r="N16" s="334"/>
      <c r="O16" s="332" t="s">
        <v>1321</v>
      </c>
      <c r="P16" s="332" t="s">
        <v>1285</v>
      </c>
      <c r="Q16" s="332" t="s">
        <v>1286</v>
      </c>
      <c r="R16" s="334"/>
      <c r="S16" s="334"/>
      <c r="T16" s="334"/>
      <c r="U16" s="334"/>
      <c r="V16" s="334"/>
      <c r="W16" s="334"/>
      <c r="X16" s="334"/>
      <c r="Y16" s="334"/>
    </row>
    <row r="17" spans="2:25" x14ac:dyDescent="0.25">
      <c r="B17" s="332" t="s">
        <v>1322</v>
      </c>
      <c r="C17" s="332" t="s">
        <v>1285</v>
      </c>
      <c r="D17" s="334"/>
      <c r="E17" s="334"/>
      <c r="F17" s="334"/>
      <c r="G17" s="334"/>
      <c r="H17" s="334"/>
      <c r="I17" s="334"/>
      <c r="J17" s="334"/>
      <c r="K17" s="334"/>
      <c r="L17" s="334"/>
      <c r="M17" s="333"/>
      <c r="N17" s="334"/>
      <c r="O17" s="332" t="s">
        <v>1323</v>
      </c>
      <c r="P17" s="332" t="s">
        <v>1285</v>
      </c>
      <c r="Q17" s="334"/>
      <c r="R17" s="334"/>
      <c r="S17" s="334"/>
      <c r="T17" s="334"/>
      <c r="U17" s="334"/>
      <c r="V17" s="334"/>
      <c r="W17" s="334"/>
      <c r="X17" s="334"/>
      <c r="Y17" s="334"/>
    </row>
    <row r="18" spans="2:25" x14ac:dyDescent="0.25">
      <c r="B18" s="332" t="s">
        <v>1324</v>
      </c>
      <c r="C18" s="332" t="s">
        <v>1285</v>
      </c>
      <c r="D18" s="332" t="s">
        <v>1286</v>
      </c>
      <c r="E18" s="332" t="s">
        <v>1287</v>
      </c>
      <c r="F18" s="334"/>
      <c r="G18" s="334"/>
      <c r="H18" s="334"/>
      <c r="I18" s="334"/>
      <c r="J18" s="334"/>
      <c r="K18" s="334"/>
      <c r="L18" s="334"/>
      <c r="M18" s="333"/>
      <c r="N18" s="334"/>
      <c r="O18" s="332" t="s">
        <v>1325</v>
      </c>
      <c r="P18" s="332" t="s">
        <v>1285</v>
      </c>
      <c r="Q18" s="332" t="s">
        <v>1286</v>
      </c>
      <c r="R18" s="332" t="s">
        <v>1287</v>
      </c>
      <c r="S18" s="334"/>
      <c r="T18" s="334"/>
      <c r="U18" s="334"/>
      <c r="V18" s="334"/>
      <c r="W18" s="334"/>
      <c r="X18" s="334"/>
      <c r="Y18" s="334"/>
    </row>
    <row r="19" spans="2:25" x14ac:dyDescent="0.25">
      <c r="B19" s="332" t="s">
        <v>1326</v>
      </c>
      <c r="C19" s="332" t="s">
        <v>1285</v>
      </c>
      <c r="D19" s="332" t="s">
        <v>1286</v>
      </c>
      <c r="E19" s="332" t="s">
        <v>1287</v>
      </c>
      <c r="F19" s="332" t="s">
        <v>1288</v>
      </c>
      <c r="G19" s="332" t="s">
        <v>1289</v>
      </c>
      <c r="H19" s="332" t="s">
        <v>1290</v>
      </c>
      <c r="I19" s="332" t="s">
        <v>1291</v>
      </c>
      <c r="J19" s="332" t="s">
        <v>1292</v>
      </c>
      <c r="K19" s="332" t="s">
        <v>1293</v>
      </c>
      <c r="L19" s="332" t="s">
        <v>1294</v>
      </c>
      <c r="M19" s="333"/>
      <c r="N19" s="334"/>
      <c r="O19" s="332" t="s">
        <v>1327</v>
      </c>
      <c r="P19" s="332" t="s">
        <v>1285</v>
      </c>
      <c r="Q19" s="334"/>
      <c r="R19" s="334"/>
      <c r="S19" s="334"/>
      <c r="T19" s="334"/>
      <c r="U19" s="334"/>
      <c r="V19" s="334"/>
      <c r="W19" s="334"/>
      <c r="X19" s="334"/>
      <c r="Y19" s="334"/>
    </row>
    <row r="20" spans="2:25" x14ac:dyDescent="0.25">
      <c r="B20" s="334"/>
      <c r="C20" s="332" t="s">
        <v>1296</v>
      </c>
      <c r="D20" s="334"/>
      <c r="E20" s="334"/>
      <c r="F20" s="334"/>
      <c r="G20" s="334"/>
      <c r="H20" s="334"/>
      <c r="I20" s="334"/>
      <c r="J20" s="334"/>
      <c r="K20" s="334"/>
      <c r="L20" s="334"/>
      <c r="M20" s="333"/>
      <c r="N20" s="334"/>
      <c r="O20" s="332" t="s">
        <v>1328</v>
      </c>
      <c r="P20" s="332" t="s">
        <v>1285</v>
      </c>
      <c r="Q20" s="332" t="s">
        <v>1286</v>
      </c>
      <c r="R20" s="332" t="s">
        <v>1287</v>
      </c>
      <c r="S20" s="332" t="s">
        <v>1288</v>
      </c>
      <c r="T20" s="332" t="s">
        <v>1289</v>
      </c>
      <c r="U20" s="332" t="s">
        <v>1290</v>
      </c>
      <c r="V20" s="332" t="s">
        <v>1291</v>
      </c>
      <c r="W20" s="332" t="s">
        <v>1292</v>
      </c>
      <c r="X20" s="332" t="s">
        <v>1293</v>
      </c>
      <c r="Y20" s="334"/>
    </row>
    <row r="21" spans="2:25" x14ac:dyDescent="0.25">
      <c r="B21" s="332" t="s">
        <v>1329</v>
      </c>
      <c r="C21" s="332" t="s">
        <v>1285</v>
      </c>
      <c r="D21" s="332" t="s">
        <v>1286</v>
      </c>
      <c r="E21" s="332" t="s">
        <v>1287</v>
      </c>
      <c r="F21" s="334"/>
      <c r="G21" s="334"/>
      <c r="H21" s="334"/>
      <c r="I21" s="334"/>
      <c r="J21" s="334"/>
      <c r="K21" s="334"/>
      <c r="L21" s="334"/>
      <c r="M21" s="333"/>
      <c r="N21" s="334"/>
      <c r="O21" s="332" t="s">
        <v>1330</v>
      </c>
      <c r="P21" s="332" t="s">
        <v>1285</v>
      </c>
      <c r="Q21" s="332" t="s">
        <v>1286</v>
      </c>
      <c r="R21" s="334"/>
      <c r="S21" s="334"/>
      <c r="T21" s="334"/>
      <c r="U21" s="334"/>
      <c r="V21" s="334"/>
      <c r="W21" s="334"/>
      <c r="X21" s="334"/>
      <c r="Y21" s="334"/>
    </row>
    <row r="22" spans="2:25" x14ac:dyDescent="0.25">
      <c r="B22" s="332" t="s">
        <v>1331</v>
      </c>
      <c r="C22" s="332" t="s">
        <v>1285</v>
      </c>
      <c r="D22" s="332" t="s">
        <v>1286</v>
      </c>
      <c r="E22" s="332" t="s">
        <v>1287</v>
      </c>
      <c r="F22" s="332" t="s">
        <v>1288</v>
      </c>
      <c r="G22" s="332" t="s">
        <v>1289</v>
      </c>
      <c r="H22" s="334"/>
      <c r="I22" s="334"/>
      <c r="J22" s="334"/>
      <c r="K22" s="334"/>
      <c r="L22" s="334"/>
      <c r="M22" s="333"/>
      <c r="N22" s="334"/>
      <c r="O22" s="332" t="s">
        <v>1332</v>
      </c>
      <c r="P22" s="332" t="s">
        <v>1285</v>
      </c>
      <c r="Q22" s="332" t="s">
        <v>1286</v>
      </c>
      <c r="R22" s="334"/>
      <c r="S22" s="334"/>
      <c r="T22" s="334"/>
      <c r="U22" s="334"/>
      <c r="V22" s="334"/>
      <c r="W22" s="334"/>
      <c r="X22" s="334"/>
      <c r="Y22" s="334"/>
    </row>
    <row r="23" spans="2:25" x14ac:dyDescent="0.25">
      <c r="B23" s="332" t="s">
        <v>1333</v>
      </c>
      <c r="C23" s="332" t="s">
        <v>1285</v>
      </c>
      <c r="D23" s="334"/>
      <c r="E23" s="334"/>
      <c r="F23" s="334"/>
      <c r="G23" s="334"/>
      <c r="H23" s="334"/>
      <c r="I23" s="334"/>
      <c r="J23" s="334"/>
      <c r="K23" s="334"/>
      <c r="L23" s="334"/>
      <c r="M23" s="333"/>
      <c r="N23" s="334"/>
      <c r="O23" s="332" t="s">
        <v>1334</v>
      </c>
      <c r="P23" s="332" t="s">
        <v>1285</v>
      </c>
      <c r="Q23" s="332" t="s">
        <v>1286</v>
      </c>
      <c r="R23" s="332" t="s">
        <v>1287</v>
      </c>
      <c r="S23" s="332" t="s">
        <v>1288</v>
      </c>
      <c r="T23" s="332" t="s">
        <v>1289</v>
      </c>
      <c r="U23" s="332" t="s">
        <v>1290</v>
      </c>
      <c r="V23" s="332" t="s">
        <v>1291</v>
      </c>
      <c r="W23" s="332" t="s">
        <v>1292</v>
      </c>
      <c r="X23" s="332" t="s">
        <v>1293</v>
      </c>
      <c r="Y23" s="332" t="s">
        <v>1294</v>
      </c>
    </row>
    <row r="24" spans="2:25" x14ac:dyDescent="0.25">
      <c r="B24" s="332" t="s">
        <v>1335</v>
      </c>
      <c r="C24" s="332" t="s">
        <v>1285</v>
      </c>
      <c r="D24" s="332" t="s">
        <v>1286</v>
      </c>
      <c r="E24" s="332" t="s">
        <v>1287</v>
      </c>
      <c r="F24" s="332" t="s">
        <v>1288</v>
      </c>
      <c r="G24" s="332" t="s">
        <v>1289</v>
      </c>
      <c r="H24" s="332" t="s">
        <v>1290</v>
      </c>
      <c r="I24" s="332" t="s">
        <v>1291</v>
      </c>
      <c r="J24" s="332" t="s">
        <v>1292</v>
      </c>
      <c r="K24" s="332" t="s">
        <v>1293</v>
      </c>
      <c r="L24" s="332" t="s">
        <v>1294</v>
      </c>
      <c r="M24" s="333"/>
      <c r="N24" s="334"/>
      <c r="O24" s="334"/>
      <c r="P24" s="332" t="s">
        <v>1296</v>
      </c>
      <c r="Q24" s="332" t="s">
        <v>1297</v>
      </c>
      <c r="R24" s="332" t="s">
        <v>1298</v>
      </c>
      <c r="S24" s="332" t="s">
        <v>1299</v>
      </c>
      <c r="T24" s="332" t="s">
        <v>1300</v>
      </c>
      <c r="U24" s="332" t="s">
        <v>1336</v>
      </c>
      <c r="V24" s="332" t="s">
        <v>1337</v>
      </c>
      <c r="W24" s="332" t="s">
        <v>1338</v>
      </c>
      <c r="X24" s="332" t="s">
        <v>1339</v>
      </c>
      <c r="Y24" s="334"/>
    </row>
    <row r="25" spans="2:25" x14ac:dyDescent="0.25">
      <c r="B25" s="334"/>
      <c r="C25" s="332" t="s">
        <v>1296</v>
      </c>
      <c r="D25" s="332" t="s">
        <v>1297</v>
      </c>
      <c r="E25" s="332" t="s">
        <v>1298</v>
      </c>
      <c r="F25" s="332" t="s">
        <v>1299</v>
      </c>
      <c r="G25" s="332" t="s">
        <v>1300</v>
      </c>
      <c r="H25" s="332" t="s">
        <v>1336</v>
      </c>
      <c r="I25" s="332" t="s">
        <v>1337</v>
      </c>
      <c r="J25" s="334"/>
      <c r="K25" s="334"/>
      <c r="L25" s="334"/>
      <c r="M25" s="333"/>
      <c r="N25" s="334"/>
      <c r="O25" s="332" t="s">
        <v>1340</v>
      </c>
      <c r="P25" s="332" t="s">
        <v>1285</v>
      </c>
      <c r="Q25" s="332" t="s">
        <v>1286</v>
      </c>
      <c r="R25" s="332" t="s">
        <v>1287</v>
      </c>
      <c r="S25" s="332" t="s">
        <v>1288</v>
      </c>
      <c r="T25" s="332" t="s">
        <v>1289</v>
      </c>
      <c r="U25" s="334"/>
      <c r="V25" s="334"/>
      <c r="W25" s="334"/>
      <c r="X25" s="334"/>
      <c r="Y25" s="334"/>
    </row>
    <row r="26" spans="2:25" x14ac:dyDescent="0.25">
      <c r="B26" s="332" t="s">
        <v>1341</v>
      </c>
      <c r="C26" s="332" t="s">
        <v>1285</v>
      </c>
      <c r="D26" s="332" t="s">
        <v>1286</v>
      </c>
      <c r="E26" s="332" t="s">
        <v>1287</v>
      </c>
      <c r="F26" s="334"/>
      <c r="G26" s="334"/>
      <c r="H26" s="334"/>
      <c r="I26" s="334"/>
      <c r="J26" s="334"/>
      <c r="K26" s="334"/>
      <c r="L26" s="334"/>
      <c r="M26" s="333"/>
      <c r="N26" s="334"/>
      <c r="O26" s="332" t="s">
        <v>1342</v>
      </c>
      <c r="P26" s="332" t="s">
        <v>1285</v>
      </c>
      <c r="Q26" s="332" t="s">
        <v>1286</v>
      </c>
      <c r="R26" s="334"/>
      <c r="S26" s="334"/>
      <c r="T26" s="334"/>
      <c r="U26" s="334"/>
      <c r="V26" s="334"/>
      <c r="W26" s="334"/>
      <c r="X26" s="334"/>
      <c r="Y26" s="334"/>
    </row>
    <row r="27" spans="2:25" x14ac:dyDescent="0.25">
      <c r="B27" s="332" t="s">
        <v>1343</v>
      </c>
      <c r="C27" s="332" t="s">
        <v>1285</v>
      </c>
      <c r="D27" s="332" t="s">
        <v>1286</v>
      </c>
      <c r="E27" s="332" t="s">
        <v>1287</v>
      </c>
      <c r="F27" s="334"/>
      <c r="G27" s="334"/>
      <c r="H27" s="334"/>
      <c r="I27" s="334"/>
      <c r="J27" s="334"/>
      <c r="K27" s="334"/>
      <c r="L27" s="334"/>
      <c r="M27" s="333"/>
      <c r="N27" s="334"/>
      <c r="O27" s="332" t="s">
        <v>1344</v>
      </c>
      <c r="P27" s="332" t="s">
        <v>1285</v>
      </c>
      <c r="Q27" s="332" t="s">
        <v>1286</v>
      </c>
      <c r="R27" s="334"/>
      <c r="S27" s="334"/>
      <c r="T27" s="334"/>
      <c r="U27" s="334"/>
      <c r="V27" s="334"/>
      <c r="W27" s="334"/>
      <c r="X27" s="334"/>
      <c r="Y27" s="334"/>
    </row>
    <row r="28" spans="2:25" x14ac:dyDescent="0.25">
      <c r="B28" s="332" t="s">
        <v>1345</v>
      </c>
      <c r="C28" s="332" t="s">
        <v>1285</v>
      </c>
      <c r="D28" s="332" t="s">
        <v>1286</v>
      </c>
      <c r="E28" s="332" t="s">
        <v>1287</v>
      </c>
      <c r="F28" s="332" t="s">
        <v>1288</v>
      </c>
      <c r="G28" s="332" t="s">
        <v>1289</v>
      </c>
      <c r="H28" s="332" t="s">
        <v>1290</v>
      </c>
      <c r="I28" s="334"/>
      <c r="J28" s="334"/>
      <c r="K28" s="334"/>
      <c r="L28" s="334"/>
      <c r="M28" s="333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</row>
    <row r="29" spans="2:25" x14ac:dyDescent="0.25"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</row>
    <row r="30" spans="2:25" x14ac:dyDescent="0.25"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</row>
    <row r="31" spans="2:25" x14ac:dyDescent="0.25">
      <c r="B31" s="335" t="s">
        <v>1346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4"/>
    </row>
  </sheetData>
  <mergeCells count="4">
    <mergeCell ref="B1:Y1"/>
    <mergeCell ref="B2:Y2"/>
    <mergeCell ref="B3:Y3"/>
    <mergeCell ref="B31:X31"/>
  </mergeCells>
  <hyperlinks>
    <hyperlink ref="B5" location="'10m Air Pistol 1'!A2" tooltip="10m Air Pistol" display="10m Air Pistol" xr:uid="{B8ABCE93-CA02-48FA-B6BF-57015360E8CB}"/>
    <hyperlink ref="C5" location="'10m Air Pistol 1'!$B$3" tooltip="10m Air Pistol Division 1" display="D1" xr:uid="{33301793-6374-44F0-944A-BCB3B4E9934E}"/>
    <hyperlink ref="D5" location="'10m Air Pistol 1'!$J$3" tooltip="10m Air Pistol Division 2" display="D2" xr:uid="{D5AF7D91-1E73-470E-B2AC-586825625251}"/>
    <hyperlink ref="E5" location="'10m Air Pistol 1'!$B$15" tooltip="10m Air Pistol Division 3" display="D3" xr:uid="{03993738-B122-46A6-B946-8712DD4B65F5}"/>
    <hyperlink ref="F5" location="'10m Air Pistol 1'!$J$15" tooltip="10m Air Pistol Division 4" display="D4" xr:uid="{85F7DFD3-A4E1-4B0F-B3AF-32A6BD3EBAB4}"/>
    <hyperlink ref="G5" location="'10m Air Pistol 1'!$B$27" tooltip="10m Air Pistol Division 5" display="D5" xr:uid="{9E19F968-F0FC-4B35-B234-AD059353934E}"/>
    <hyperlink ref="H5" location="'10m Air Pistol 1'!$J$27" tooltip="10m Air Pistol Division 6" display="D6" xr:uid="{DBD32171-8F06-4516-86F7-4A7654694038}"/>
    <hyperlink ref="I5" location="'10m Air Pistol 1'!$B$39" tooltip="10m Air Pistol Division 7" display="D7" xr:uid="{F8D70A8B-4159-4662-9AFB-E7094DF3B8A1}"/>
    <hyperlink ref="J5" location="'10m Air Pistol 1'!$J$39" tooltip="10m Air Pistol Division 8" display="D8" xr:uid="{85CB40E4-9032-4BEB-8A9B-0FE7308EED85}"/>
    <hyperlink ref="K5" location="'10m Air Pistol 1'!$B$51" tooltip="10m Air Pistol Division 9" display="D9" xr:uid="{CE2BAB79-A010-461B-92CB-1F19081EDEA6}"/>
    <hyperlink ref="L5" location="'10m Air Pistol 1'!$J$51" tooltip="10m Air Pistol Division 10" display="D10" xr:uid="{43527C7A-A13F-4198-B61B-84F3B41C89EB}"/>
    <hyperlink ref="C6" location="'10m Air Pistol 2'!$B$3" tooltip="10m Air Pistol Division 11" display="D11" xr:uid="{3D17C126-DED8-45D4-8DDB-BFE2EC7B4234}"/>
    <hyperlink ref="D6" location="'10m Air Pistol 2'!$J$3" tooltip="10m Air Pistol Division 12" display="D12" xr:uid="{E00C3C9D-8D97-44D1-9FDF-47A9950BC516}"/>
    <hyperlink ref="E6" location="'10m Air Pistol 2'!$B$15" tooltip="10m Air Pistol Division 13" display="D13" xr:uid="{9B00D5E6-CA37-4736-9FF2-86D2AD012918}"/>
    <hyperlink ref="F6" location="'10m Air Pistol 2'!$J$15" tooltip="10m Air Pistol Division 14" display="D14" xr:uid="{2E211587-035D-400A-8498-32502B7EA9EA}"/>
    <hyperlink ref="G6" location="'10m Air Pistol 2'!$B$27" tooltip="10m Air Pistol Division 15" display="D15" xr:uid="{47844CA1-3B56-4FD5-9949-69E66DACC823}"/>
    <hyperlink ref="B7" location="'10m Air Pistol Jun'!A2" tooltip="10m Air Pistol Jun" display="10m Air Pistol Jun" xr:uid="{537E2CDD-4DF2-468F-86D0-EE3A98CE7EC0}"/>
    <hyperlink ref="C7" location="'10m Air Pistol Jun'!$B$3" tooltip="10m Air Pistol Jun Division 1" display="D1" xr:uid="{61A8E6E1-4087-4136-BB5A-8E7915399909}"/>
    <hyperlink ref="B8" location="'10m Air Pistol Sen'!A2" tooltip="10m Air Pistol Sen" display="10m Air Pistol Sen" xr:uid="{5FE2BFA0-1BDD-4B00-AFC1-289D19840438}"/>
    <hyperlink ref="C8" location="'10m Air Pistol Sen'!$B$3" tooltip="10m Air Pistol Sen Division 1" display="D1" xr:uid="{6071C97C-C4DF-46C9-87D1-733DFB18202A}"/>
    <hyperlink ref="D8" location="'10m Air Pistol Sen'!$B$14" tooltip="10m Air Pistol Sen Division 2" display="D2" xr:uid="{135025E4-AE85-403F-B669-EEE46392D90A}"/>
    <hyperlink ref="E8" location="'10m Air Pistol Sen'!$B$25" tooltip="10m Air Pistol Sen Division 3" display="D3" xr:uid="{C0FFA61A-CA00-4945-AD8B-7CA3DBA4C501}"/>
    <hyperlink ref="F8" location="'10m Air Pistol Sen'!$B$36" tooltip="10m Air Pistol Sen Division 4" display="D4" xr:uid="{DF576FC5-D2AD-4BC4-AE79-ADBB98BB672E}"/>
    <hyperlink ref="G8" location="'10m Air Pistol Sen'!$B$46" tooltip="10m Air Pistol Sen Division 5" display="D5" xr:uid="{F89011F9-326C-43B9-86E6-FD257A3AA704}"/>
    <hyperlink ref="B9" location="'10m Air Pistol Team 1'!A2" tooltip="10m Air Pistol Team" display="10m Air Pistol Team" xr:uid="{0F4ADA10-05CC-450A-A1E8-0907B03E9814}"/>
    <hyperlink ref="C9" location="'10m Air Pistol Team 1'!$A$3" tooltip="10m Air Pistol Team Division 1" display="D1" xr:uid="{2F2A6F6A-3101-4F62-8ACB-33BD9203F49B}"/>
    <hyperlink ref="D9" location="'10m Air Pistol Team 1'!$A$29" tooltip="10m Air Pistol Team Division 2" display="D2" xr:uid="{926595C8-4E6F-4303-84FF-877C40F5D6B7}"/>
    <hyperlink ref="E9" location="'10m Air Pistol Team 2'!$A$3" tooltip="10m Air Pistol Team Division 3" display="D3" xr:uid="{5929F18B-9F8F-44C3-BBCC-A16E2DB2FB5A}"/>
    <hyperlink ref="B10" location="'10m Air Pistol (Supp rest)'!A2" tooltip="10m Air Pistol (Supp rest)" display="10m Air Pistol (Supp rest)" xr:uid="{31115E22-A642-4676-8377-15DE7D47FC78}"/>
    <hyperlink ref="C10" location="'10m Air Pistol (Supp rest)'!$B$3" tooltip="10m Air Pistol (Supp rest) Division 1" display="D1" xr:uid="{035F40DD-F10B-45A4-AF97-09B5DD6DE06A}"/>
    <hyperlink ref="D10" location="'10m Air Pistol (Supp rest)'!$B$13" tooltip="10m Air Pistol (Supp rest) Division 2" display="D2" xr:uid="{2F4103D1-4458-4031-BB8B-C79C63CFCE83}"/>
    <hyperlink ref="E10" location="'10m Air Pistol (Supp rest)'!$B$24" tooltip="10m Air Pistol (Supp rest) Division 3" display="D3" xr:uid="{8BC79B06-7D66-4AAC-A4F7-7028AD3D53CE}"/>
    <hyperlink ref="B11" location="'10m Air Rifle'!A2" tooltip="10m Air Rifle" display="10m Air Rifle" xr:uid="{0BC163B6-0B3A-4F50-8365-B60CA2392DBB}"/>
    <hyperlink ref="C11" location="'10m Air Rifle'!$B$3" tooltip="10m Air Rifle Division 1" display="D1" xr:uid="{FEF93A0D-94E5-4F4F-9113-3A242A1CE675}"/>
    <hyperlink ref="D11" location="'10m Air Rifle'!$B$13" tooltip="10m Air Rifle Division 2" display="D2" xr:uid="{F5EA45F0-5BE3-4D77-8DC9-8D42B5D61ED9}"/>
    <hyperlink ref="E11" location="'10m Air Rifle'!$B$23" tooltip="10m Air Rifle Division 3" display="D3" xr:uid="{2E536267-0DE6-480A-A21C-196EADFC4DE4}"/>
    <hyperlink ref="F11" location="'10m Air Rifle'!$B$33" tooltip="10m Air Rifle Division 4" display="D4" xr:uid="{A81BB30B-CD34-4005-9503-66776B95A6ED}"/>
    <hyperlink ref="B12" location="'10m Air Rifle Jun'!A2" tooltip="10m Air Rifle Jun" display="10m Air Rifle Jun" xr:uid="{FA5A064C-BB84-41B2-B8FB-C5DB1B2362D8}"/>
    <hyperlink ref="C12" location="'10m Air Rifle Jun'!$B$3" tooltip="10m Air Rifle Jun Division 1" display="D1" xr:uid="{F4E6A330-0D85-45E9-AFA7-5F3FEC7AECF2}"/>
    <hyperlink ref="B13" location="'10m Air Rifle Sen'!A2" tooltip="10m Air Rifle Sen" display="10m Air Rifle Sen" xr:uid="{806CB6C7-A1CB-4353-8C75-FC97BA9A1C69}"/>
    <hyperlink ref="C13" location="'10m Air Rifle Sen'!$B$3" tooltip="10m Air Rifle Sen Division 1" display="D1" xr:uid="{03244746-9398-4E7E-A8F6-6FE6BBCD18E0}"/>
    <hyperlink ref="B14" location="'10m Air Rifle (Supp rest)'!A2" tooltip="10m Air Rifle (Supp rest)" display="10m Air Rifle (Supp rest)" xr:uid="{503FFA64-7B2A-41B1-AA87-5DAA0779DFB1}"/>
    <hyperlink ref="C14" location="'10m Air Rifle (Supp rest)'!$B$3" tooltip="10m Air Rifle (Supp rest) Division 1" display="D1" xr:uid="{855A9559-CF8C-4932-AC7B-8E30EAC803FE}"/>
    <hyperlink ref="D14" location="'10m Air Rifle (Supp rest)'!$B$14" tooltip="10m Air Rifle (Supp rest) Division 2" display="D2" xr:uid="{DAD5261F-D92E-491B-A7D2-7CA28AA77230}"/>
    <hyperlink ref="B15" location="'20Yd Pistol'!A2" tooltip="20Yd Pistol" display="20Yd Pistol" xr:uid="{D2C80671-489A-42D8-97E9-046BCAE834EE}"/>
    <hyperlink ref="C15" location="'20Yd Pistol'!$B$3" tooltip="20Yd Pistol Division 1" display="D1" xr:uid="{84564F8E-7186-4464-AC88-E0EEF19F6ED5}"/>
    <hyperlink ref="D15" location="'20Yd Pistol'!$L$3" tooltip="20Yd Pistol Division 2" display="D2" xr:uid="{5A9EE633-A182-4277-8742-8A9CEBCA8E04}"/>
    <hyperlink ref="E15" location="'20Yd Pistol'!$B$15" tooltip="20Yd Pistol Division 3" display="D3" xr:uid="{1F95FC65-79A2-4422-9D17-F17CD6DC5CFE}"/>
    <hyperlink ref="F15" location="'20Yd Pistol'!$L$15" tooltip="20Yd Pistol Division 4" display="D4" xr:uid="{F8548AEA-4B56-436B-8B1A-8F1F01ECD349}"/>
    <hyperlink ref="G15" location="'20Yd Pistol'!$B$25" tooltip="20Yd Pistol Division 5" display="D5" xr:uid="{65908DB5-9CFB-4291-8359-ED443AD7B869}"/>
    <hyperlink ref="H15" location="'20Yd Pistol'!$L$25" tooltip="20Yd Pistol Division 6" display="D6" xr:uid="{51DAA87C-CBCF-4A99-8294-F5465F70B57F}"/>
    <hyperlink ref="B16" location="'20Yd Pistol Sen'!A2" tooltip="20Yd Pistol Sen" display="20Yd Pistol Sen" xr:uid="{74190C14-2318-4AAE-AC46-DBA343B6A3C1}"/>
    <hyperlink ref="C16" location="'20Yd Pistol Sen'!$B$3" tooltip="20Yd Pistol Sen Division 1" display="D1" xr:uid="{A6C08302-049C-402F-8D06-1E0F64815B96}"/>
    <hyperlink ref="D16" location="'20Yd Pistol Sen'!$B$14" tooltip="20Yd Pistol Sen Division 2" display="D2" xr:uid="{5C004086-E55A-42FB-B387-014158DAE485}"/>
    <hyperlink ref="B17" location="'6Yd Air Pistol'!A2" tooltip="6Yd Air Pistol" display="6Yd Air Pistol" xr:uid="{E3A387CD-BF05-4A8D-80A9-A3FAEC3D2C44}"/>
    <hyperlink ref="C17" location="'6Yd Air Pistol'!$B$3" tooltip="6Yd Air Pistol Division 1" display="D1" xr:uid="{8E605808-F5DF-4E3D-92AF-4A807083F7A1}"/>
    <hyperlink ref="B18" location="'Bench 100yd'!A2" tooltip="Bench 100yd" display="Bench 100yd" xr:uid="{01B6F093-C8F8-41B7-B0ED-8601C8E51E37}"/>
    <hyperlink ref="C18" location="'Bench 100yd'!$B$3" tooltip="Bench 100yd Division 1" display="D1" xr:uid="{D0D79933-20BD-46B8-8FA3-41EE37415AE6}"/>
    <hyperlink ref="D18" location="'Bench 100yd'!$B$13" tooltip="Bench 100yd Division 2" display="D2" xr:uid="{E2EB8827-2171-4317-9A2A-5EA171472B42}"/>
    <hyperlink ref="E18" location="'Bench 100yd'!$B$23" tooltip="Bench 100yd Division 3" display="D3" xr:uid="{BF7906C5-ADA3-4A30-A528-2DF7D824B58B}"/>
    <hyperlink ref="B19" location="'Bench 50m 1'!A2" tooltip="Bench 50m" display="Bench 50m" xr:uid="{CA4F401F-9C4D-4414-87E7-D961BF1527E3}"/>
    <hyperlink ref="C19" location="'Bench 50m 1'!$B$3" tooltip="Bench 50m Division 1" display="D1" xr:uid="{A813ACDA-CB07-4544-A94D-61B610B6292C}"/>
    <hyperlink ref="D19" location="'Bench 50m 1'!$B$15" tooltip="Bench 50m Division 2" display="D2" xr:uid="{BCA3C592-DBAA-434D-946B-CB296A4DBFC7}"/>
    <hyperlink ref="E19" location="'Bench 50m 1'!$B$27" tooltip="Bench 50m Division 3" display="D3" xr:uid="{4A6A8629-008C-47C2-9139-ABB5E1350E95}"/>
    <hyperlink ref="F19" location="'Bench 50m 1'!$B$39" tooltip="Bench 50m Division 4" display="D4" xr:uid="{C1D001EB-D919-4FE9-8627-973A51780C7E}"/>
    <hyperlink ref="G19" location="'Bench 50m 1'!$B$51" tooltip="Bench 50m Division 5" display="D5" xr:uid="{89998DC0-73D3-44C0-8E65-8069B8A3DC5D}"/>
    <hyperlink ref="H19" location="'Bench 50m 2'!$B$3" tooltip="Bench 50m Division 6" display="D6" xr:uid="{382B32FD-806E-4AE2-9B50-AC7A34D8B551}"/>
    <hyperlink ref="I19" location="'Bench 50m 2'!$B$15" tooltip="Bench 50m Division 7" display="D7" xr:uid="{B4FBD680-9AA1-42E9-9B07-AF06C3D83A04}"/>
    <hyperlink ref="J19" location="'Bench 50m 2'!$B$27" tooltip="Bench 50m Division 8" display="D8" xr:uid="{1A4F794B-8715-4C08-BB23-08E393F43B95}"/>
    <hyperlink ref="K19" location="'Bench 50m 2'!$B$39" tooltip="Bench 50m Division 9" display="D9" xr:uid="{8752DE6A-D53B-4948-B103-E98EFA8570E1}"/>
    <hyperlink ref="L19" location="'Bench 50m 2'!$B$50" tooltip="Bench 50m Division 10" display="D10" xr:uid="{86E86564-0D2C-40A6-A490-41D240A8B89F}"/>
    <hyperlink ref="C20" location="'Bench 50m 3'!$B$3" tooltip="Bench 50m Division 11" display="D11" xr:uid="{9FF43433-3EBB-44C8-AF1A-36A14802F868}"/>
    <hyperlink ref="B21" location="'Bench 50m Sen'!A2" tooltip="Bench 50m Sen" display="Bench 50m Sen" xr:uid="{B1E20469-A908-40E3-9EDD-D3E3AC821A77}"/>
    <hyperlink ref="C21" location="'Bench 50m Sen'!$B$3" tooltip="Bench 50m Sen Division 1" display="D1" xr:uid="{8B18C896-A6A6-4608-AA66-1647BCC0D400}"/>
    <hyperlink ref="D21" location="'Bench 50m Sen'!$B$15" tooltip="Bench 50m Sen Division 2" display="D2" xr:uid="{94781421-DB87-4F41-B0CF-75E9C264970C}"/>
    <hyperlink ref="E21" location="'Bench 50m Sen'!$B$27" tooltip="Bench 50m Sen Division 3" display="D3" xr:uid="{C13A3129-EE6C-4E77-9090-9608A105C692}"/>
    <hyperlink ref="B22" location="'Bench SR (Air)'!A2" tooltip="Bench SR (Air)" display="Bench SR (Air)" xr:uid="{8370FB58-7BE4-4E9A-8600-7C346CB7C0A9}"/>
    <hyperlink ref="C22" location="'Bench SR (Air)'!$B$3" tooltip="Bench SR (Air) Division 1" display="D1" xr:uid="{CF3ED4F1-595F-463E-ADA6-FDC291D2E2E1}"/>
    <hyperlink ref="D22" location="'Bench SR (Air)'!$B$15" tooltip="Bench SR (Air) Division 2" display="D2" xr:uid="{AD13231F-EFED-4CFF-84AF-87001E3EC985}"/>
    <hyperlink ref="E22" location="'Bench SR (Air)'!$B$27" tooltip="Bench SR (Air) Division 3" display="D3" xr:uid="{44F09988-95AD-4F3E-A5C1-3921457A5DD3}"/>
    <hyperlink ref="F22" location="'Bench SR (Air)'!$B$39" tooltip="Bench SR (Air) Division 4" display="D4" xr:uid="{E3364A7C-0AD5-48FC-A07A-BC4D0E1344B0}"/>
    <hyperlink ref="G22" location="'Bench SR (Air)'!$B$50" tooltip="Bench SR (Air) Division 5" display="D5" xr:uid="{E97F393A-AF36-4253-BA85-528A22F1D647}"/>
    <hyperlink ref="B23" location="'Bench SR (Air) Sen'!A2" tooltip="Bench SR (Air) Sen" display="Bench SR (Air) Sen" xr:uid="{7883150E-9539-446D-9275-FCBC110753F4}"/>
    <hyperlink ref="C23" location="'Bench SR (Air) Sen'!$B$3" tooltip="Bench SR (Air) Sen Division 1" display="D1" xr:uid="{56BDDD0C-0E13-4FB3-9C01-2CF621907295}"/>
    <hyperlink ref="B24" location="'Bench SR (Rim) 1'!A2" tooltip="Bench SR (Rim)" display="Bench SR (Rim)" xr:uid="{0D271116-D057-4E3B-89F3-DD2F81549B38}"/>
    <hyperlink ref="C24" location="'Bench SR (Rim) 1'!$B$3" tooltip="Bench SR (Rim) Division 1" display="D1" xr:uid="{C21FF9C6-26AE-4853-ABD1-0527138EAF13}"/>
    <hyperlink ref="D24" location="'Bench SR (Rim) 1'!$B$15" tooltip="Bench SR (Rim) Division 2" display="D2" xr:uid="{98D97A09-B137-4EAE-AA6A-938E4D862821}"/>
    <hyperlink ref="E24" location="'Bench SR (Rim) 1'!$B$26" tooltip="Bench SR (Rim) Division 3" display="D3" xr:uid="{3BFA10D2-0FE1-405A-833E-3EAF72A29D5E}"/>
    <hyperlink ref="F24" location="'Bench SR (Rim) 1'!$B$38" tooltip="Bench SR (Rim) Division 4" display="D4" xr:uid="{3764B2FA-7EA1-4B62-9026-0C06AC92613C}"/>
    <hyperlink ref="G24" location="'Bench SR (Rim) 1'!$B$50" tooltip="Bench SR (Rim) Division 5" display="D5" xr:uid="{B6648BF1-B515-4547-AA4D-47D9F18FDEDB}"/>
    <hyperlink ref="H24" location="'Bench SR (Rim) 2'!$B$3" tooltip="Bench SR (Rim) Division 6" display="D6" xr:uid="{2153E863-6C04-40F4-B09C-5DDD539B5065}"/>
    <hyperlink ref="I24" location="'Bench SR (Rim) 2'!$B$15" tooltip="Bench SR (Rim) Division 7" display="D7" xr:uid="{D92FEDB2-7BFB-452D-BD23-CF472D94490E}"/>
    <hyperlink ref="J24" location="'Bench SR (Rim) 2'!$B$27" tooltip="Bench SR (Rim) Division 8" display="D8" xr:uid="{8ED26EEC-904F-4755-A331-55FD25A55634}"/>
    <hyperlink ref="K24" location="'Bench SR (Rim) 2'!$B$39" tooltip="Bench SR (Rim) Division 9" display="D9" xr:uid="{42CFE9C8-CC79-4765-A8BD-EA46592C5475}"/>
    <hyperlink ref="L24" location="'Bench SR (Rim) 2'!$B$51" tooltip="Bench SR (Rim) Division 10" display="D10" xr:uid="{25FA3D96-D3AB-4BF8-8397-79C3E16784C3}"/>
    <hyperlink ref="C25" location="'Bench SR (Rim) 3'!$B$3" tooltip="Bench SR (Rim) Division 11" display="D11" xr:uid="{9076462A-AA5C-4100-AC83-39A1625873A2}"/>
    <hyperlink ref="D25" location="'Bench SR (Rim) 3'!$B$15" tooltip="Bench SR (Rim) Division 12" display="D12" xr:uid="{1A053236-7780-43BA-9126-350EF4C760B7}"/>
    <hyperlink ref="E25" location="'Bench SR (Rim) 3'!$B$27" tooltip="Bench SR (Rim) Division 13" display="D13" xr:uid="{F429F0BC-9A6C-49FE-BE7C-1B2ADC8F8A93}"/>
    <hyperlink ref="F25" location="'Bench SR (Rim) 3'!$B$39" tooltip="Bench SR (Rim) Division 14" display="D14" xr:uid="{EAA05775-EFE4-457E-9C9C-4EA7260AA6E5}"/>
    <hyperlink ref="G25" location="'Bench SR (Rim) 3'!$B$50" tooltip="Bench SR (Rim) Division 15" display="D15" xr:uid="{A97BFA78-5DAB-4A2F-ACBA-297ED2F35F96}"/>
    <hyperlink ref="H25" location="'Bench SR (Rim) 4'!$B$3" tooltip="Bench SR (Rim) Division 16" display="D16" xr:uid="{C6E38D88-C97B-48A7-83B6-76EBCD22F4A6}"/>
    <hyperlink ref="I25" location="'Bench SR (Rim) 4'!$B$14" tooltip="Bench SR (Rim) Division 17" display="D17" xr:uid="{E675D86F-B342-45A0-BF1F-8D1C5EEBE8F8}"/>
    <hyperlink ref="B26" location="'Bench SR (Rim) Sen'!A2" tooltip="Bench SR (Rim) Sen" display="Bench SR (Rim) Sen" xr:uid="{9C8D91C1-7452-444B-A6A0-92390FE5FD34}"/>
    <hyperlink ref="C26" location="'Bench SR (Rim) Sen'!$B$3" tooltip="Bench SR (Rim) Sen Division 1" display="D1" xr:uid="{7C9763A7-391E-4BAE-A064-4ACB2B490B6F}"/>
    <hyperlink ref="D26" location="'Bench SR (Rim) Sen'!$B$14" tooltip="Bench SR (Rim) Sen Division 2" display="D2" xr:uid="{B2788DC4-560B-4867-94C5-37F10B4C8861}"/>
    <hyperlink ref="E26" location="'Bench SR (Rim) Sen'!$B$25" tooltip="Bench SR (Rim) Sen Division 3" display="D3" xr:uid="{75E2FB93-CDDE-409C-A6BC-4E66B7CF6298}"/>
    <hyperlink ref="B27" location="'Bench SR (Rim) Team 1'!A2" tooltip="Bench SR (Rim) Team" display="Bench SR (Rim) Team" xr:uid="{69B74DC5-B5A9-47AC-ADA6-E2CF54B7ABF3}"/>
    <hyperlink ref="C27" location="'Bench SR (Rim) Team 1'!$A$3" tooltip="Bench SR (Rim) Team Division 1" display="D1" xr:uid="{5CA7098D-3609-4BAF-8D28-C253307C3542}"/>
    <hyperlink ref="D27" location="'Bench SR (Rim) Team 1'!$A$29" tooltip="Bench SR (Rim) Team Division 2" display="D2" xr:uid="{9161AA2C-F4E4-4571-AA18-7CE29FDCC970}"/>
    <hyperlink ref="E27" location="'Bench SR (Rim) Team 2'!$A$3" tooltip="Bench SR (Rim) Team Division 3" display="D3" xr:uid="{C491B98F-4E57-421E-9DAA-73FC88E2BFF6}"/>
    <hyperlink ref="B28" location="'Gallery Rifle Any'!A2" tooltip="Gallery Rifle Any" display="Gallery Rifle Any" xr:uid="{23D88349-02F9-4621-98DC-4A128D5AF9E5}"/>
    <hyperlink ref="C28" location="'Gallery Rifle Any'!$B$3" tooltip="Gallery Rifle Any Division 1" display="D1" xr:uid="{BA17351A-95C1-4C13-B0EB-0F5B1DF49AAE}"/>
    <hyperlink ref="D28" location="'Gallery Rifle Any'!$L$3" tooltip="Gallery Rifle Any Division 2" display="D2" xr:uid="{431D3F3B-37A9-4B13-97AC-62D572F351D0}"/>
    <hyperlink ref="E28" location="'Gallery Rifle Any'!$B$14" tooltip="Gallery Rifle Any Division 3" display="D3" xr:uid="{77D19FD0-9A76-475E-803B-98B4B300066E}"/>
    <hyperlink ref="F28" location="'Gallery Rifle Any'!$L$14" tooltip="Gallery Rifle Any Division 4" display="D4" xr:uid="{FE974F66-69F5-4C8B-8891-D35C99EDA3F4}"/>
    <hyperlink ref="G28" location="'Gallery Rifle Any'!$B$25" tooltip="Gallery Rifle Any Division 5" display="D5" xr:uid="{809FDA90-4BE4-4F4D-8083-F38C0D7523A7}"/>
    <hyperlink ref="H28" location="'Gallery Rifle Any'!$L$25" tooltip="Gallery Rifle Any Division 6" display="D6" xr:uid="{8FA97DBA-BB07-4DC0-9692-2410D9E6406D}"/>
    <hyperlink ref="O5" location="'Gallery Rifle Any Sen'!A2" tooltip="Gallery Rifle Any Sen" display="Gallery Rifle Any Sen" xr:uid="{92379F04-38A1-4932-90B6-F20F261FD47E}"/>
    <hyperlink ref="P5" location="'Gallery Rifle Any Sen'!$B$3" tooltip="Gallery Rifle Any Sen Division 1" display="D1" xr:uid="{B34178B6-4424-4737-B664-EDD52352ED60}"/>
    <hyperlink ref="Q5" location="'Gallery Rifle Any Sen'!$B$15" tooltip="Gallery Rifle Any Sen Division 2" display="D2" xr:uid="{335CD576-A7A0-45B7-AF40-1F7954D1E1B2}"/>
    <hyperlink ref="O6" location="'Gallery Rifle Iron'!A2" tooltip="Gallery Rifle Iron" display="Gallery Rifle Iron" xr:uid="{C545D791-7D60-4987-A56D-8979BE4D6390}"/>
    <hyperlink ref="P6" location="'Gallery Rifle Iron'!$B$3" tooltip="Gallery Rifle Iron Division 1" display="D1" xr:uid="{491E799F-9CF9-41D7-87FD-0FC79454A6A6}"/>
    <hyperlink ref="Q6" location="'Gallery Rifle Iron'!$L$3" tooltip="Gallery Rifle Iron Division 2" display="D2" xr:uid="{51C99347-0D4C-46E4-A7C6-0D49ED803C96}"/>
    <hyperlink ref="R6" location="'Gallery Rifle Iron'!$B$15" tooltip="Gallery Rifle Iron Division 3" display="D3" xr:uid="{3BA0DF43-A5B4-4F4A-8229-6B2B26DAE353}"/>
    <hyperlink ref="S6" location="'Gallery Rifle Iron'!$L$15" tooltip="Gallery Rifle Iron Division 4" display="D4" xr:uid="{730BA836-D781-43D5-96C6-0A413439C858}"/>
    <hyperlink ref="T6" location="'Gallery Rifle Iron'!$B$27" tooltip="Gallery Rifle Iron Division 5" display="D5" xr:uid="{7C3E8DD4-8F3C-493C-8268-08202E137324}"/>
    <hyperlink ref="U6" location="'Gallery Rifle Iron'!$L$27" tooltip="Gallery Rifle Iron Division 6" display="D6" xr:uid="{B38300AB-A1D8-4D03-AD9D-BFB7F7393F0B}"/>
    <hyperlink ref="V6" location="'Gallery Rifle Iron'!$B$38" tooltip="Gallery Rifle Iron Division 7" display="D7" xr:uid="{24AFC2AE-B8BD-46BD-A99A-F5DCCE27C641}"/>
    <hyperlink ref="W6" location="'Gallery Rifle Iron'!$L$38" tooltip="Gallery Rifle Iron Division 8" display="D8" xr:uid="{5ED9530C-D9B1-471A-81EA-DB0B4CAD48F3}"/>
    <hyperlink ref="X6" location="'Gallery Rifle Iron'!$B$49" tooltip="Gallery Rifle Iron Division 9" display="D9" xr:uid="{21C42134-D03A-4528-AE20-EF67EF7EA2E2}"/>
    <hyperlink ref="O7" location="'Gallery Rifle Iron Sen'!A2" tooltip="Gallery Rifle Iron Sen" display="Gallery Rifle Iron Sen" xr:uid="{F50CC93C-E366-472C-89C3-A95A717DC1B9}"/>
    <hyperlink ref="P7" location="'Gallery Rifle Iron Sen'!$B$3" tooltip="Gallery Rifle Iron Sen Division 1" display="D1" xr:uid="{529D29BD-E177-4AA4-8E0B-6266329BBB97}"/>
    <hyperlink ref="Q7" location="'Gallery Rifle Iron Sen'!$B$13" tooltip="Gallery Rifle Iron Sen Division 2" display="D2" xr:uid="{69C75964-F45C-4F1A-A3DA-60609FF72EA3}"/>
    <hyperlink ref="O8" location="'Long Barrelled Pistol'!A2" tooltip="Long Barrelled Pistol" display="Long Barrelled Pistol" xr:uid="{C4431460-E653-4E11-8AE7-E682FCCE6B23}"/>
    <hyperlink ref="P8" location="'Long Barrelled Pistol'!$B$3" tooltip="Long Barrelled Pistol Division 1" display="D1" xr:uid="{E30E40F6-C69D-4F01-A942-57B61079D487}"/>
    <hyperlink ref="Q8" location="'Long Barrelled Pistol'!$B$14" tooltip="Long Barrelled Pistol Division 2" display="D2" xr:uid="{2EF0650B-0CA5-4788-AC71-F18732EAE3F0}"/>
    <hyperlink ref="R8" location="'Long Barrelled Pistol'!$B$25" tooltip="Long Barrelled Pistol Division 3" display="D3" xr:uid="{082D2F62-4820-440B-B322-B96B316F735D}"/>
    <hyperlink ref="O9" location="'Long Barrelled Pistol Sen'!A2" tooltip="Long Barrelled Pistol Sen" display="Long Barrelled Pistol Sen" xr:uid="{B666E373-B777-42FD-8046-5EC1ED8B5BD3}"/>
    <hyperlink ref="P9" location="'Long Barrelled Pistol Sen'!$B$3" tooltip="Long Barrelled Pistol Sen Division 1" display="D1" xr:uid="{351AFA3D-A46F-441E-A2AC-3FBD5A6C8F20}"/>
    <hyperlink ref="O10" location="'Long Range Rifle'!A2" tooltip="Long Range Rifle" display="Long Range Rifle" xr:uid="{4F672450-B542-4D09-BF0D-EEBE60867208}"/>
    <hyperlink ref="P10" location="'Long Range Rifle'!$B$3" tooltip="Long Range Rifle Division 1" display="D1" xr:uid="{FD8C0759-B0AD-485C-A89A-C4901E35067E}"/>
    <hyperlink ref="Q10" location="'Long Range Rifle'!$B$15" tooltip="Long Range Rifle Division 2" display="D2" xr:uid="{09258352-A80C-4CE0-A2AC-20AEA6FE7140}"/>
    <hyperlink ref="R10" location="'Long Range Rifle'!$B$27" tooltip="Long Range Rifle Division 3" display="D3" xr:uid="{50229BED-66E7-4CDD-B900-4D4394433344}"/>
    <hyperlink ref="S10" location="'Long Range Rifle'!$B$39" tooltip="Long Range Rifle Division 4" display="D4" xr:uid="{932CAE27-24A5-42E5-876C-66C31D5E313B}"/>
    <hyperlink ref="O11" location="'Long Range Rifle Sen'!A2" tooltip="Long Range Rifle Sen" display="Long Range Rifle Sen" xr:uid="{46E11753-B24A-4619-8ADC-026ED64FEFA2}"/>
    <hyperlink ref="P11" location="'Long Range Rifle Sen'!$B$3" tooltip="Long Range Rifle Sen Division 1" display="D1" xr:uid="{7AD37761-0BB6-4301-91BD-F973CAFCA40B}"/>
    <hyperlink ref="O12" location="'LR Rifle 100 Any'!A2" tooltip="LR Rifle 100 Any" display="LR Rifle 100 Any" xr:uid="{8BF0C4F0-425B-4DE2-A92D-765595501A87}"/>
    <hyperlink ref="P12" location="'LR Rifle 100 Any'!$B$3" tooltip="LR Rifle 100 Any Division 1" display="D1" xr:uid="{EA9B9001-5809-44C2-91C7-66A81532E5C5}"/>
    <hyperlink ref="Q12" location="'LR Rifle 100 Any'!$B$13" tooltip="LR Rifle 100 Any Division 2" display="D2" xr:uid="{0692026F-52C8-41CE-AC78-4DDBE0C28088}"/>
    <hyperlink ref="O13" location="'LR Rifle 100 Any Sen'!A2" tooltip="LR Rifle 100 Any Sen" display="LR Rifle 100 Any Sen" xr:uid="{A6E51170-FFCD-4AA8-9395-CB63FD7FAF31}"/>
    <hyperlink ref="P13" location="'LR Rifle 100 Any Sen'!$B$3" tooltip="LR Rifle 100 Any Sen Division 1" display="D1" xr:uid="{FD86AAE4-0382-4E79-9233-0080E4CFF610}"/>
    <hyperlink ref="O14" location="'Muzzle-loading Pistol'!A2" tooltip="Muzzle-loading Pistol" display="Muzzle-loading Pistol" xr:uid="{C6F04165-1FA5-4C08-8916-A0B6F7869321}"/>
    <hyperlink ref="P14" location="'Muzzle-loading Pistol'!$B$3" tooltip="Muzzle-loading Pistol Division 1" display="D1" xr:uid="{2DFAEE2B-7E8E-410A-9FB3-037E5F8C0F8E}"/>
    <hyperlink ref="Q14" location="'Muzzle-loading Pistol'!$B$15" tooltip="Muzzle-loading Pistol Division 2" display="D2" xr:uid="{84FB55C1-D216-4276-8935-D619D95A23A3}"/>
    <hyperlink ref="O15" location="'Muzzle-loading Pistol Sen'!A2" tooltip="Muzzle-loading Pistol Sen" display="Muzzle-loading Pistol Sen" xr:uid="{2E568C34-185D-4EFF-BC78-B813C36877E7}"/>
    <hyperlink ref="P15" location="'Muzzle-loading Pistol Sen'!$B$3" tooltip="Muzzle-loading Pistol Sen Division 1" display="D1" xr:uid="{FADA040C-9145-4C3C-8778-A4C52C1A4DF8}"/>
    <hyperlink ref="O16" location="'Muzzle-loading Revolver'!A2" tooltip="Muzzle-loading Revolver" display="Muzzle-loading Revolver" xr:uid="{3A41925F-02C4-4001-ABE1-43E77C3F324F}"/>
    <hyperlink ref="P16" location="'Muzzle-loading Revolver'!$B$3" tooltip="Muzzle-loading Revolver Division 1" display="D1" xr:uid="{57CEEBCD-64C8-4F9D-892A-0B8E4947B7D1}"/>
    <hyperlink ref="Q16" location="'Muzzle-loading Revolver'!$B$15" tooltip="Muzzle-loading Revolver Division 2" display="D2" xr:uid="{6C4F0C04-043F-455E-A2B0-1D4F71440BC5}"/>
    <hyperlink ref="O17" location="'Rapid Fire Air Pistol'!A2" tooltip="Rapid Fire Air Pistol" display="Rapid Fire Air Pistol" xr:uid="{3C5B9A80-9F33-410D-B216-491E01390F76}"/>
    <hyperlink ref="P17" location="'Rapid Fire Air Pistol'!$B$3" tooltip="Rapid Fire Air Pistol Division 1" display="D1" xr:uid="{875FEC0B-D057-42EC-A1B8-1A87586A16B0}"/>
    <hyperlink ref="O18" location="'Rapid Fire Rifle'!A2" tooltip="Rapid Fire Rifle" display="Rapid Fire Rifle" xr:uid="{A685F8DF-AFB7-4807-AA18-BCD71B42E87F}"/>
    <hyperlink ref="P18" location="'Rapid Fire Rifle'!$B$3" tooltip="Rapid Fire Rifle Division 1" display="D1" xr:uid="{B2F55C27-FB08-4F5B-90C0-9B00E5A98FCB}"/>
    <hyperlink ref="Q18" location="'Rapid Fire Rifle'!$B$14" tooltip="Rapid Fire Rifle Division 2" display="D2" xr:uid="{EF5A8388-3B3B-40CD-A4E1-A2B53A4AFC81}"/>
    <hyperlink ref="R18" location="'Rapid Fire Rifle'!$B$24" tooltip="Rapid Fire Rifle Division 3" display="D3" xr:uid="{45C661DB-84A4-4F52-8596-8F928C78AA88}"/>
    <hyperlink ref="O19" location="'Rapid Fire Rifle Sen'!A2" tooltip="Rapid Fire Rifle Sen" display="Rapid Fire Rifle Sen" xr:uid="{68E32942-C5F5-45C9-A7BF-86128BCB5CEA}"/>
    <hyperlink ref="P19" location="'Rapid Fire Rifle Sen'!$B$3" tooltip="Rapid Fire Rifle Sen Division 1" display="D1" xr:uid="{CDACDFEF-77D1-4242-84FB-21648B07082C}"/>
    <hyperlink ref="O20" location="'Short Range Rifle'!A2" tooltip="Short Range Rifle" display="Short Range Rifle" xr:uid="{863BBCEF-EADD-4007-B252-7E9756617739}"/>
    <hyperlink ref="P20" location="'Short Range Rifle'!$B$3" tooltip="Short Range Rifle Division 1" display="D1" xr:uid="{F5239CDF-D33D-4ECA-B0E0-A966FCC5C61B}"/>
    <hyperlink ref="Q20" location="'Short Range Rifle'!$J$3" tooltip="Short Range Rifle Division 2" display="D2" xr:uid="{D82A8FAA-6777-4232-8E59-6937339D3D04}"/>
    <hyperlink ref="R20" location="'Short Range Rifle'!$B$15" tooltip="Short Range Rifle Division 3" display="D3" xr:uid="{EECDF537-CDFD-41BB-B1CC-C3A492318D3E}"/>
    <hyperlink ref="S20" location="'Short Range Rifle'!$J$15" tooltip="Short Range Rifle Division 4" display="D4" xr:uid="{24962A69-EF72-462E-8B36-A6A01E186452}"/>
    <hyperlink ref="T20" location="'Short Range Rifle'!$B$27" tooltip="Short Range Rifle Division 5" display="D5" xr:uid="{E914D6C1-0A82-48F8-A917-B957DCB436FD}"/>
    <hyperlink ref="U20" location="'Short Range Rifle'!$J$27" tooltip="Short Range Rifle Division 6" display="D6" xr:uid="{6FAD152B-F4A7-45B6-A146-CD96A6E4F875}"/>
    <hyperlink ref="V20" location="'Short Range Rifle'!$B$39" tooltip="Short Range Rifle Division 7" display="D7" xr:uid="{B9626F1F-A448-4F80-BC64-B97DB9C4F643}"/>
    <hyperlink ref="W20" location="'Short Range Rifle'!$J$39" tooltip="Short Range Rifle Division 8" display="D8" xr:uid="{3359886D-3880-4875-B500-00E901A762C2}"/>
    <hyperlink ref="X20" location="'Short Range Rifle'!$B$50" tooltip="Short Range Rifle Division 9" display="D9" xr:uid="{DF3154AA-53CA-43D4-AB25-9C0862142517}"/>
    <hyperlink ref="O21" location="'Short Range Rifle Sen'!A2" tooltip="Short Range Rifle Sen" display="Short Range Rifle Sen" xr:uid="{DC895E80-3463-40C2-8DBD-9AA7FB3A0D52}"/>
    <hyperlink ref="P21" location="'Short Range Rifle Sen'!$B$3" tooltip="Short Range Rifle Sen Division 1" display="D1" xr:uid="{E980794C-F1D9-420E-A6FF-080F5F9A48D9}"/>
    <hyperlink ref="Q21" location="'Short Range Rifle Sen'!$B$14" tooltip="Short Range Rifle Sen Division 2" display="D2" xr:uid="{EAE9F35E-9324-42A0-8B25-C5743036A578}"/>
    <hyperlink ref="O22" location="'Short Range Rifle Team'!A2" tooltip="Short Range Rifle Team" display="Short Range Rifle Team" xr:uid="{58160F45-5903-4353-AA2F-7413E3033CA1}"/>
    <hyperlink ref="P22" location="'Short Range Rifle Team'!$A$3" tooltip="Short Range Rifle Team Division 1" display="D1" xr:uid="{B29457E1-2612-42EE-8D2D-D34498C2F49B}"/>
    <hyperlink ref="Q22" location="'Short Range Rifle Team'!$A$29" tooltip="Short Range Rifle Team Division 2" display="D2" xr:uid="{DCA0D059-69A1-465E-8352-4BE047A0223D}"/>
    <hyperlink ref="O23" location="'Sport Rifle 1'!A2" tooltip="Sport Rifle" display="Sport Rifle" xr:uid="{76038E16-C72D-43DB-8E86-DA5777964130}"/>
    <hyperlink ref="P23" location="'Sport Rifle 1'!$B$3" tooltip="Sport Rifle Division 1" display="D1" xr:uid="{2237E1C7-6577-4050-94AC-E33DC1909F68}"/>
    <hyperlink ref="Q23" location="'Sport Rifle 1'!$J$3" tooltip="Sport Rifle Division 2" display="D2" xr:uid="{23EA9A5F-DE80-487E-85F8-1D437668F7EA}"/>
    <hyperlink ref="R23" location="'Sport Rifle 1'!$B$15" tooltip="Sport Rifle Division 3" display="D3" xr:uid="{F1F5FADE-1599-4DA2-A9BD-B916E0C4C445}"/>
    <hyperlink ref="S23" location="'Sport Rifle 1'!$J$15" tooltip="Sport Rifle Division 4" display="D4" xr:uid="{7A38D26F-9163-4393-846D-091EB882AD14}"/>
    <hyperlink ref="T23" location="'Sport Rifle 1'!$B$27" tooltip="Sport Rifle Division 5" display="D5" xr:uid="{E7D4959C-FBD8-4472-B1D6-AD13F2D1C9EE}"/>
    <hyperlink ref="U23" location="'Sport Rifle 1'!$J$27" tooltip="Sport Rifle Division 6" display="D6" xr:uid="{A645DBF4-6DD8-48EC-8E58-CC1F680D2A46}"/>
    <hyperlink ref="V23" location="'Sport Rifle 1'!$B$39" tooltip="Sport Rifle Division 7" display="D7" xr:uid="{11EAC919-F9E7-46A8-9975-DBB8E4AC5057}"/>
    <hyperlink ref="W23" location="'Sport Rifle 1'!$J$39" tooltip="Sport Rifle Division 8" display="D8" xr:uid="{20978135-88AA-44C0-83C9-A68DEC740003}"/>
    <hyperlink ref="X23" location="'Sport Rifle 1'!$B$51" tooltip="Sport Rifle Division 9" display="D9" xr:uid="{891852FA-05D7-4391-BC72-6EBC65F435D9}"/>
    <hyperlink ref="Y23" location="'Sport Rifle 1'!$J$51" tooltip="Sport Rifle Division 10" display="D10" xr:uid="{CAFC0E2F-3ABD-471F-9C56-2A2BF8EC07A1}"/>
    <hyperlink ref="P24" location="'Sport Rifle 2'!$B$3" tooltip="Sport Rifle Division 11" display="D11" xr:uid="{BF6F1B5E-A62A-496A-BABB-8AF042429778}"/>
    <hyperlink ref="Q24" location="'Sport Rifle 2'!$J$3" tooltip="Sport Rifle Division 12" display="D12" xr:uid="{66CBAD98-C0BD-4A85-BF11-5FD00FB33FDD}"/>
    <hyperlink ref="R24" location="'Sport Rifle 2'!$B$15" tooltip="Sport Rifle Division 13" display="D13" xr:uid="{340E3AFC-476D-4A67-8140-3AD44139F390}"/>
    <hyperlink ref="S24" location="'Sport Rifle 2'!$J$15" tooltip="Sport Rifle Division 14" display="D14" xr:uid="{E7ED2C9D-58F8-403E-96D6-E39742AE98D7}"/>
    <hyperlink ref="T24" location="'Sport Rifle 2'!$B$26" tooltip="Sport Rifle Division 15" display="D15" xr:uid="{554AC2CB-2C84-4623-98B9-B8EE093C9103}"/>
    <hyperlink ref="U24" location="'Sport Rifle 2'!$J$26" tooltip="Sport Rifle Division 16" display="D16" xr:uid="{F60BBEC8-A7E1-4423-B9B0-4FD75E56789E}"/>
    <hyperlink ref="V24" location="'Sport Rifle 2'!$B$37" tooltip="Sport Rifle Division 17" display="D17" xr:uid="{6B57D724-891B-4D93-BAF2-2951EC3EBB8D}"/>
    <hyperlink ref="W24" location="'Sport Rifle 2'!$J$37" tooltip="Sport Rifle Division 18" display="D18" xr:uid="{E262272B-9A35-4352-98B0-3EF8A3A6052B}"/>
    <hyperlink ref="X24" location="'Sport Rifle 2'!$B$48" tooltip="Sport Rifle Division 19" display="D19" xr:uid="{178C4A51-9301-4468-8402-60BC97FCD57E}"/>
    <hyperlink ref="O25" location="'Sport Rifle Sen'!A2" tooltip="Sport Rifle Sen" display="Sport Rifle Sen" xr:uid="{921486F6-9B41-4C9E-B77B-E2BB07B4139B}"/>
    <hyperlink ref="P25" location="'Sport Rifle Sen'!$B$3" tooltip="Sport Rifle Sen Division 1" display="D1" xr:uid="{68652199-EE2C-43C2-B0AE-6D90566A39F8}"/>
    <hyperlink ref="Q25" location="'Sport Rifle Sen'!$B$15" tooltip="Sport Rifle Sen Division 2" display="D2" xr:uid="{D28BAE94-9DB0-467A-AE26-8580CD529A39}"/>
    <hyperlink ref="R25" location="'Sport Rifle Sen'!$B$27" tooltip="Sport Rifle Sen Division 3" display="D3" xr:uid="{E4624445-1E1D-4769-96EA-6D3B65F88B56}"/>
    <hyperlink ref="S25" location="'Sport Rifle Sen'!$B$39" tooltip="Sport Rifle Sen Division 4" display="D4" xr:uid="{EC925670-BCDB-43D8-8597-A95B7181949E}"/>
    <hyperlink ref="T25" location="'Sport Rifle Sen'!$B$50" tooltip="Sport Rifle Sen Division 5" display="D5" xr:uid="{BA67453E-8D82-48A0-951B-61539E874226}"/>
    <hyperlink ref="O26" location="'Sport Rifle Team'!A2" tooltip="Sport Rifle Team" display="Sport Rifle Team" xr:uid="{755093BE-6E26-4315-991B-1740347631BA}"/>
    <hyperlink ref="P26" location="'Sport Rifle Team'!$A$3" tooltip="Sport Rifle Team Division 1" display="D1" xr:uid="{B58AA0B8-8ADF-4DC8-940E-A60FECC168EA}"/>
    <hyperlink ref="Q26" location="'Sport Rifle Team'!$A$29" tooltip="Sport Rifle Team Division 2" display="D2" xr:uid="{C61F5FA6-E7E7-471C-9B45-7AFA35FDEB58}"/>
    <hyperlink ref="O27" location="'SR Standard Pistol'!A2" tooltip="SR Standard Pistol" display="SR Standard Pistol" xr:uid="{81F7C03C-78AF-4FF3-9FF6-2B6F25CE1244}"/>
    <hyperlink ref="P27" location="'SR Standard Pistol'!$B$3" tooltip="SR Standard Pistol Division 1" display="D1" xr:uid="{F24E4C4C-2BA3-4548-9B0C-32886A696A75}"/>
    <hyperlink ref="Q27" location="'SR Standard Pistol'!$B$12" tooltip="SR Standard Pistol Division 2" display="D2" xr:uid="{A9528015-4FF0-4F9A-91E2-2D037542CC03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B3F1-3BC4-4ED4-995B-1CA851A831AE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232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344</v>
      </c>
      <c r="E3" s="9" t="s">
        <v>345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318</v>
      </c>
      <c r="C5" s="15" t="s">
        <v>94</v>
      </c>
      <c r="D5" s="16">
        <v>176</v>
      </c>
      <c r="E5" s="16">
        <v>4</v>
      </c>
      <c r="F5" s="17">
        <v>709</v>
      </c>
      <c r="G5" s="18">
        <v>15</v>
      </c>
      <c r="H5" s="36"/>
      <c r="I5" s="36"/>
    </row>
    <row r="6" spans="1:9" ht="15.75" customHeight="1" x14ac:dyDescent="0.3">
      <c r="A6" s="41">
        <v>2</v>
      </c>
      <c r="B6" s="21" t="s">
        <v>326</v>
      </c>
      <c r="C6" s="21" t="s">
        <v>20</v>
      </c>
      <c r="D6" s="39">
        <v>167</v>
      </c>
      <c r="E6" s="22">
        <v>3</v>
      </c>
      <c r="F6" s="39">
        <v>699</v>
      </c>
      <c r="G6" s="40">
        <v>13</v>
      </c>
      <c r="H6" s="36"/>
      <c r="I6" s="36"/>
    </row>
    <row r="7" spans="1:9" ht="15.75" customHeight="1" x14ac:dyDescent="0.3">
      <c r="A7" s="20">
        <v>3</v>
      </c>
      <c r="B7" s="21" t="s">
        <v>335</v>
      </c>
      <c r="C7" s="21" t="s">
        <v>16</v>
      </c>
      <c r="D7" s="39">
        <v>158</v>
      </c>
      <c r="E7" s="22">
        <v>2</v>
      </c>
      <c r="F7" s="39">
        <v>615</v>
      </c>
      <c r="G7" s="40">
        <v>7</v>
      </c>
      <c r="H7" s="36"/>
      <c r="I7" s="36"/>
    </row>
    <row r="8" spans="1:9" ht="15.75" customHeight="1" x14ac:dyDescent="0.3">
      <c r="A8" s="45">
        <v>4</v>
      </c>
      <c r="B8" s="29" t="s">
        <v>329</v>
      </c>
      <c r="C8" s="29" t="s">
        <v>20</v>
      </c>
      <c r="D8" s="42" t="s">
        <v>82</v>
      </c>
      <c r="E8" s="30">
        <v>0</v>
      </c>
      <c r="F8" s="42">
        <v>164</v>
      </c>
      <c r="G8" s="43">
        <v>2</v>
      </c>
      <c r="H8" s="36"/>
      <c r="I8" s="36"/>
    </row>
    <row r="9" spans="1:9" ht="15.75" customHeight="1" x14ac:dyDescent="0.3">
      <c r="A9" s="36"/>
      <c r="B9" s="36"/>
      <c r="C9" s="36"/>
      <c r="D9" s="36"/>
      <c r="E9" s="36"/>
      <c r="F9" s="36"/>
      <c r="G9" s="36"/>
      <c r="H9" s="36"/>
      <c r="I9" s="36"/>
    </row>
    <row r="10" spans="1:9" ht="15.75" customHeight="1" x14ac:dyDescent="0.3">
      <c r="A10" s="36"/>
      <c r="B10" s="6" t="s">
        <v>235</v>
      </c>
      <c r="F10" s="35" t="s">
        <v>168</v>
      </c>
      <c r="H10" s="36"/>
      <c r="I10" s="36"/>
    </row>
    <row r="11" spans="1:9" ht="15.75" customHeight="1" x14ac:dyDescent="0.3">
      <c r="A11" s="36"/>
      <c r="B11" s="6" t="s">
        <v>169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D5ABC58D-F04F-459C-A14C-8099CDBA71A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E815-54AE-4A65-8480-133134484831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242</v>
      </c>
      <c r="E3" s="9" t="s">
        <v>346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3</v>
      </c>
      <c r="B5" s="15" t="s">
        <v>315</v>
      </c>
      <c r="C5" s="15" t="s">
        <v>27</v>
      </c>
      <c r="D5" s="37">
        <v>189</v>
      </c>
      <c r="E5" s="16">
        <v>6</v>
      </c>
      <c r="F5" s="37">
        <v>759</v>
      </c>
      <c r="G5" s="38">
        <v>26</v>
      </c>
      <c r="H5" s="36"/>
      <c r="I5" s="36"/>
    </row>
    <row r="6" spans="1:9" ht="15.75" customHeight="1" x14ac:dyDescent="0.3">
      <c r="A6" s="41">
        <v>6</v>
      </c>
      <c r="B6" s="21" t="s">
        <v>314</v>
      </c>
      <c r="C6" s="21" t="s">
        <v>43</v>
      </c>
      <c r="D6" s="39">
        <v>192</v>
      </c>
      <c r="E6" s="22">
        <v>7</v>
      </c>
      <c r="F6" s="39">
        <v>756</v>
      </c>
      <c r="G6" s="40">
        <v>26</v>
      </c>
      <c r="H6" s="36"/>
      <c r="I6" s="36"/>
    </row>
    <row r="7" spans="1:9" ht="15.75" customHeight="1" x14ac:dyDescent="0.3">
      <c r="A7" s="20">
        <v>1</v>
      </c>
      <c r="B7" s="21" t="s">
        <v>328</v>
      </c>
      <c r="C7" s="21" t="s">
        <v>138</v>
      </c>
      <c r="D7" s="22">
        <v>158</v>
      </c>
      <c r="E7" s="22">
        <v>5</v>
      </c>
      <c r="F7" s="26">
        <v>639</v>
      </c>
      <c r="G7" s="27">
        <v>19</v>
      </c>
      <c r="H7" s="36"/>
      <c r="I7" s="36"/>
    </row>
    <row r="8" spans="1:9" ht="15.75" customHeight="1" x14ac:dyDescent="0.3">
      <c r="A8" s="20">
        <v>5</v>
      </c>
      <c r="B8" s="21" t="s">
        <v>212</v>
      </c>
      <c r="C8" s="21" t="s">
        <v>101</v>
      </c>
      <c r="D8" s="39">
        <v>158</v>
      </c>
      <c r="E8" s="22">
        <v>5</v>
      </c>
      <c r="F8" s="39">
        <v>627</v>
      </c>
      <c r="G8" s="40">
        <v>15</v>
      </c>
      <c r="H8" s="36"/>
      <c r="I8" s="36"/>
    </row>
    <row r="9" spans="1:9" ht="15.75" customHeight="1" x14ac:dyDescent="0.3">
      <c r="A9" s="41">
        <v>2</v>
      </c>
      <c r="B9" s="21" t="s">
        <v>154</v>
      </c>
      <c r="C9" s="21" t="s">
        <v>37</v>
      </c>
      <c r="D9" s="39">
        <v>157</v>
      </c>
      <c r="E9" s="22">
        <v>3</v>
      </c>
      <c r="F9" s="39">
        <v>623</v>
      </c>
      <c r="G9" s="40">
        <v>12</v>
      </c>
      <c r="H9" s="36"/>
      <c r="I9" s="36"/>
    </row>
    <row r="10" spans="1:9" ht="15.75" customHeight="1" x14ac:dyDescent="0.3">
      <c r="A10" s="20">
        <v>7</v>
      </c>
      <c r="B10" s="21" t="s">
        <v>215</v>
      </c>
      <c r="C10" s="21" t="s">
        <v>61</v>
      </c>
      <c r="D10" s="39">
        <v>152</v>
      </c>
      <c r="E10" s="22">
        <v>2</v>
      </c>
      <c r="F10" s="39">
        <v>611</v>
      </c>
      <c r="G10" s="40">
        <v>10</v>
      </c>
      <c r="H10" s="36"/>
      <c r="I10" s="36"/>
    </row>
    <row r="11" spans="1:9" ht="15.75" customHeight="1" x14ac:dyDescent="0.3">
      <c r="A11" s="45">
        <v>4</v>
      </c>
      <c r="B11" s="29" t="s">
        <v>217</v>
      </c>
      <c r="C11" s="29" t="s">
        <v>16</v>
      </c>
      <c r="D11" s="42">
        <v>124</v>
      </c>
      <c r="E11" s="30">
        <v>1</v>
      </c>
      <c r="F11" s="42">
        <v>555</v>
      </c>
      <c r="G11" s="43">
        <v>5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6" t="s">
        <v>235</v>
      </c>
      <c r="F13" s="35" t="s">
        <v>168</v>
      </c>
      <c r="H13" s="36"/>
      <c r="I13" s="36"/>
    </row>
    <row r="14" spans="1:9" ht="15.75" customHeight="1" x14ac:dyDescent="0.3">
      <c r="A14" s="36"/>
      <c r="B14" s="6" t="s">
        <v>169</v>
      </c>
      <c r="H14" s="36"/>
      <c r="I14" s="36"/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/>
    <row r="53" spans="1:9" ht="15.75" customHeight="1" x14ac:dyDescent="0.3"/>
    <row r="54" spans="1:9" ht="15.75" customHeight="1" x14ac:dyDescent="0.3"/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</sheetData>
  <sheetProtection selectLockedCells="1" selectUnlockedCells="1"/>
  <hyperlinks>
    <hyperlink ref="B2" location="'Index'!A3" tooltip="Go to the Index sheet" display="á" xr:uid="{EB76E380-1410-4A5C-8154-C9FA7A84D0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6209-63F7-4233-8F7B-6CDD6CF07F84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348</v>
      </c>
      <c r="E3" s="9" t="s">
        <v>48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95</v>
      </c>
      <c r="C5" s="15" t="s">
        <v>81</v>
      </c>
      <c r="D5" s="16">
        <v>186</v>
      </c>
      <c r="E5" s="16">
        <v>8</v>
      </c>
      <c r="F5" s="16">
        <v>734</v>
      </c>
      <c r="G5" s="19">
        <v>27</v>
      </c>
      <c r="I5" s="6"/>
    </row>
    <row r="6" spans="1:9" ht="15.75" customHeight="1" x14ac:dyDescent="0.3">
      <c r="A6" s="20">
        <v>6</v>
      </c>
      <c r="B6" s="21" t="s">
        <v>349</v>
      </c>
      <c r="C6" s="21" t="s">
        <v>16</v>
      </c>
      <c r="D6" s="22">
        <v>175</v>
      </c>
      <c r="E6" s="23">
        <v>3</v>
      </c>
      <c r="F6" s="22">
        <v>726</v>
      </c>
      <c r="G6" s="24">
        <v>24</v>
      </c>
      <c r="I6" s="6"/>
    </row>
    <row r="7" spans="1:9" ht="15.75" customHeight="1" x14ac:dyDescent="0.3">
      <c r="A7" s="20">
        <v>5</v>
      </c>
      <c r="B7" s="21" t="s">
        <v>129</v>
      </c>
      <c r="C7" s="21" t="s">
        <v>16</v>
      </c>
      <c r="D7" s="22">
        <v>181</v>
      </c>
      <c r="E7" s="23">
        <v>6</v>
      </c>
      <c r="F7" s="22">
        <v>724</v>
      </c>
      <c r="G7" s="24">
        <v>23</v>
      </c>
    </row>
    <row r="8" spans="1:9" ht="15.75" customHeight="1" x14ac:dyDescent="0.3">
      <c r="A8" s="20">
        <v>7</v>
      </c>
      <c r="B8" s="21" t="s">
        <v>350</v>
      </c>
      <c r="C8" s="21" t="s">
        <v>101</v>
      </c>
      <c r="D8" s="22">
        <v>177</v>
      </c>
      <c r="E8" s="23">
        <v>4</v>
      </c>
      <c r="F8" s="22">
        <v>717</v>
      </c>
      <c r="G8" s="24">
        <v>22</v>
      </c>
    </row>
    <row r="9" spans="1:9" ht="15.75" customHeight="1" x14ac:dyDescent="0.3">
      <c r="A9" s="20">
        <v>1</v>
      </c>
      <c r="B9" s="21" t="s">
        <v>304</v>
      </c>
      <c r="C9" s="21" t="s">
        <v>29</v>
      </c>
      <c r="D9" s="22">
        <v>179</v>
      </c>
      <c r="E9" s="23">
        <v>5</v>
      </c>
      <c r="F9" s="26">
        <v>715</v>
      </c>
      <c r="G9" s="27">
        <v>18</v>
      </c>
      <c r="I9" s="6"/>
    </row>
    <row r="10" spans="1:9" ht="15.75" customHeight="1" x14ac:dyDescent="0.3">
      <c r="A10" s="20">
        <v>4</v>
      </c>
      <c r="B10" s="21" t="s">
        <v>351</v>
      </c>
      <c r="C10" s="21" t="s">
        <v>16</v>
      </c>
      <c r="D10" s="22">
        <v>184</v>
      </c>
      <c r="E10" s="23">
        <v>7</v>
      </c>
      <c r="F10" s="22">
        <v>710</v>
      </c>
      <c r="G10" s="24">
        <v>17</v>
      </c>
      <c r="I10" s="6"/>
    </row>
    <row r="11" spans="1:9" ht="15.75" customHeight="1" x14ac:dyDescent="0.3">
      <c r="A11" s="20">
        <v>3</v>
      </c>
      <c r="B11" s="21" t="s">
        <v>216</v>
      </c>
      <c r="C11" s="21" t="s">
        <v>16</v>
      </c>
      <c r="D11" s="22">
        <v>174</v>
      </c>
      <c r="E11" s="23">
        <v>2</v>
      </c>
      <c r="F11" s="22">
        <v>690</v>
      </c>
      <c r="G11" s="24">
        <v>10</v>
      </c>
      <c r="I11" s="6"/>
    </row>
    <row r="12" spans="1:9" ht="15.75" customHeight="1" x14ac:dyDescent="0.3">
      <c r="A12" s="28">
        <v>8</v>
      </c>
      <c r="B12" s="29" t="s">
        <v>352</v>
      </c>
      <c r="C12" s="29" t="s">
        <v>37</v>
      </c>
      <c r="D12" s="30" t="s">
        <v>82</v>
      </c>
      <c r="E12" s="31">
        <v>0</v>
      </c>
      <c r="F12" s="30">
        <v>160</v>
      </c>
      <c r="G12" s="32">
        <v>1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353</v>
      </c>
      <c r="E14" s="9" t="s">
        <v>354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355</v>
      </c>
      <c r="C16" s="15" t="s">
        <v>103</v>
      </c>
      <c r="D16" s="16">
        <v>184</v>
      </c>
      <c r="E16" s="16">
        <v>7</v>
      </c>
      <c r="F16" s="16">
        <v>731</v>
      </c>
      <c r="G16" s="19">
        <v>28</v>
      </c>
    </row>
    <row r="17" spans="1:7" ht="15.75" customHeight="1" x14ac:dyDescent="0.3">
      <c r="A17" s="20">
        <v>6</v>
      </c>
      <c r="B17" s="21" t="s">
        <v>356</v>
      </c>
      <c r="C17" s="21" t="s">
        <v>31</v>
      </c>
      <c r="D17" s="22">
        <v>181</v>
      </c>
      <c r="E17" s="23">
        <v>6</v>
      </c>
      <c r="F17" s="22">
        <v>702</v>
      </c>
      <c r="G17" s="24">
        <v>24</v>
      </c>
    </row>
    <row r="18" spans="1:7" ht="15.75" customHeight="1" x14ac:dyDescent="0.3">
      <c r="A18" s="20">
        <v>3</v>
      </c>
      <c r="B18" s="21" t="s">
        <v>287</v>
      </c>
      <c r="C18" s="21" t="s">
        <v>103</v>
      </c>
      <c r="D18" s="22">
        <v>162</v>
      </c>
      <c r="E18" s="23">
        <v>5</v>
      </c>
      <c r="F18" s="22">
        <v>655</v>
      </c>
      <c r="G18" s="24">
        <v>20</v>
      </c>
    </row>
    <row r="19" spans="1:7" ht="15.75" customHeight="1" x14ac:dyDescent="0.3">
      <c r="A19" s="20">
        <v>2</v>
      </c>
      <c r="B19" s="21" t="s">
        <v>303</v>
      </c>
      <c r="C19" s="21" t="s">
        <v>29</v>
      </c>
      <c r="D19" s="22">
        <v>137</v>
      </c>
      <c r="E19" s="23">
        <v>3</v>
      </c>
      <c r="F19" s="22">
        <v>590</v>
      </c>
      <c r="G19" s="24">
        <v>15</v>
      </c>
    </row>
    <row r="20" spans="1:7" ht="15.75" customHeight="1" x14ac:dyDescent="0.3">
      <c r="A20" s="20">
        <v>1</v>
      </c>
      <c r="B20" s="21" t="s">
        <v>228</v>
      </c>
      <c r="C20" s="21" t="s">
        <v>16</v>
      </c>
      <c r="D20" s="22">
        <v>146</v>
      </c>
      <c r="E20" s="23">
        <v>4</v>
      </c>
      <c r="F20" s="26">
        <v>431</v>
      </c>
      <c r="G20" s="27">
        <v>10</v>
      </c>
    </row>
    <row r="21" spans="1:7" ht="15.75" customHeight="1" x14ac:dyDescent="0.3">
      <c r="A21" s="20">
        <v>5</v>
      </c>
      <c r="B21" s="21" t="s">
        <v>357</v>
      </c>
      <c r="C21" s="21" t="s">
        <v>37</v>
      </c>
      <c r="D21" s="22" t="s">
        <v>82</v>
      </c>
      <c r="E21" s="23">
        <v>0</v>
      </c>
      <c r="F21" s="22">
        <v>0</v>
      </c>
      <c r="G21" s="24">
        <v>0</v>
      </c>
    </row>
    <row r="22" spans="1:7" ht="15.75" customHeight="1" x14ac:dyDescent="0.3">
      <c r="A22" s="28">
        <v>7</v>
      </c>
      <c r="B22" s="29" t="s">
        <v>358</v>
      </c>
      <c r="C22" s="29" t="s">
        <v>101</v>
      </c>
      <c r="D22" s="30" t="s">
        <v>196</v>
      </c>
      <c r="E22" s="31">
        <v>0</v>
      </c>
      <c r="F22" s="30">
        <v>0</v>
      </c>
      <c r="G22" s="32">
        <v>0</v>
      </c>
    </row>
    <row r="23" spans="1:7" ht="15.75" customHeight="1" x14ac:dyDescent="0.3"/>
    <row r="24" spans="1:7" ht="15.75" customHeight="1" x14ac:dyDescent="0.3">
      <c r="B24" s="6" t="s">
        <v>343</v>
      </c>
      <c r="F24" s="35" t="s">
        <v>168</v>
      </c>
    </row>
    <row r="25" spans="1:7" ht="15.75" customHeight="1" x14ac:dyDescent="0.3">
      <c r="B25" s="6" t="s">
        <v>169</v>
      </c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367E634A-ED42-4BD3-95DC-2D32833F4D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187E-E730-475E-A0E1-BD9A857EDAC3}">
  <sheetPr>
    <tabColor rgb="FFFFFF00"/>
    <pageSetUpPr fitToPage="1"/>
  </sheetPr>
  <dimension ref="A1:S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18.7109375" style="6" customWidth="1"/>
    <col min="14" max="19" width="5" style="6" customWidth="1"/>
    <col min="20" max="27" width="4.140625" customWidth="1"/>
  </cols>
  <sheetData>
    <row r="1" spans="1:19" ht="18" x14ac:dyDescent="0.35">
      <c r="A1" s="1"/>
      <c r="B1" s="2" t="s">
        <v>359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360</v>
      </c>
      <c r="E3" s="9" t="s">
        <v>361</v>
      </c>
      <c r="F3" s="8"/>
      <c r="G3" s="8"/>
      <c r="H3" s="8"/>
      <c r="I3" s="8"/>
      <c r="J3" s="7"/>
      <c r="K3" s="7"/>
      <c r="L3" s="8" t="s">
        <v>6</v>
      </c>
      <c r="M3" s="6" t="s">
        <v>362</v>
      </c>
      <c r="O3" s="9" t="s">
        <v>363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19</v>
      </c>
      <c r="C5" s="15" t="s">
        <v>20</v>
      </c>
      <c r="D5" s="16">
        <v>93</v>
      </c>
      <c r="E5" s="16">
        <v>99</v>
      </c>
      <c r="F5" s="16">
        <f t="shared" ref="F5:F13" si="0">SUM(D5:E5)</f>
        <v>192</v>
      </c>
      <c r="G5" s="16">
        <v>9</v>
      </c>
      <c r="H5" s="16">
        <v>763</v>
      </c>
      <c r="I5" s="19">
        <v>36</v>
      </c>
      <c r="K5" s="14">
        <v>8</v>
      </c>
      <c r="L5" s="15" t="s">
        <v>54</v>
      </c>
      <c r="M5" s="15" t="s">
        <v>55</v>
      </c>
      <c r="N5" s="16">
        <v>81</v>
      </c>
      <c r="O5" s="16">
        <v>80</v>
      </c>
      <c r="P5" s="16">
        <f t="shared" ref="P5:P13" si="1">SUM(N5:O5)</f>
        <v>161</v>
      </c>
      <c r="Q5" s="16">
        <v>8</v>
      </c>
      <c r="R5" s="16">
        <v>687</v>
      </c>
      <c r="S5" s="19">
        <v>34</v>
      </c>
    </row>
    <row r="6" spans="1:19" ht="15.75" customHeight="1" x14ac:dyDescent="0.3">
      <c r="A6" s="20">
        <v>6</v>
      </c>
      <c r="B6" s="21" t="s">
        <v>60</v>
      </c>
      <c r="C6" s="21" t="s">
        <v>61</v>
      </c>
      <c r="D6" s="22">
        <v>92</v>
      </c>
      <c r="E6" s="22">
        <v>96</v>
      </c>
      <c r="F6" s="22">
        <f t="shared" si="0"/>
        <v>188</v>
      </c>
      <c r="G6" s="23">
        <v>8</v>
      </c>
      <c r="H6" s="22">
        <v>720</v>
      </c>
      <c r="I6" s="24">
        <v>30</v>
      </c>
      <c r="K6" s="20">
        <v>2</v>
      </c>
      <c r="L6" s="21" t="s">
        <v>111</v>
      </c>
      <c r="M6" s="21" t="s">
        <v>108</v>
      </c>
      <c r="N6" s="22">
        <v>82</v>
      </c>
      <c r="O6" s="22">
        <v>79</v>
      </c>
      <c r="P6" s="22">
        <f t="shared" si="1"/>
        <v>161</v>
      </c>
      <c r="Q6" s="23">
        <v>8</v>
      </c>
      <c r="R6" s="22">
        <v>656</v>
      </c>
      <c r="S6" s="24">
        <v>29</v>
      </c>
    </row>
    <row r="7" spans="1:19" ht="15.75" customHeight="1" x14ac:dyDescent="0.3">
      <c r="A7" s="20">
        <v>4</v>
      </c>
      <c r="B7" s="21" t="s">
        <v>364</v>
      </c>
      <c r="C7" s="21" t="s">
        <v>108</v>
      </c>
      <c r="D7" s="22">
        <v>92</v>
      </c>
      <c r="E7" s="22">
        <v>83</v>
      </c>
      <c r="F7" s="22">
        <f t="shared" si="0"/>
        <v>175</v>
      </c>
      <c r="G7" s="23">
        <v>7</v>
      </c>
      <c r="H7" s="22">
        <v>703</v>
      </c>
      <c r="I7" s="24">
        <v>28</v>
      </c>
      <c r="J7" s="77"/>
      <c r="K7" s="20">
        <v>9</v>
      </c>
      <c r="L7" s="21" t="s">
        <v>134</v>
      </c>
      <c r="M7" s="21" t="s">
        <v>61</v>
      </c>
      <c r="N7" s="22">
        <v>79</v>
      </c>
      <c r="O7" s="22">
        <v>77</v>
      </c>
      <c r="P7" s="22">
        <f t="shared" si="1"/>
        <v>156</v>
      </c>
      <c r="Q7" s="23">
        <v>4</v>
      </c>
      <c r="R7" s="22">
        <v>651</v>
      </c>
      <c r="S7" s="24">
        <v>27</v>
      </c>
    </row>
    <row r="8" spans="1:19" ht="15.75" customHeight="1" x14ac:dyDescent="0.3">
      <c r="A8" s="20">
        <v>5</v>
      </c>
      <c r="B8" s="21" t="s">
        <v>21</v>
      </c>
      <c r="C8" s="21" t="s">
        <v>22</v>
      </c>
      <c r="D8" s="22">
        <v>85</v>
      </c>
      <c r="E8" s="22">
        <v>83</v>
      </c>
      <c r="F8" s="22">
        <f t="shared" si="0"/>
        <v>168</v>
      </c>
      <c r="G8" s="23">
        <v>6</v>
      </c>
      <c r="H8" s="22">
        <v>681</v>
      </c>
      <c r="I8" s="24">
        <v>25</v>
      </c>
      <c r="K8" s="20">
        <v>6</v>
      </c>
      <c r="L8" s="21" t="s">
        <v>107</v>
      </c>
      <c r="M8" s="21" t="s">
        <v>108</v>
      </c>
      <c r="N8" s="22">
        <v>81</v>
      </c>
      <c r="O8" s="22">
        <v>80</v>
      </c>
      <c r="P8" s="22">
        <f t="shared" si="1"/>
        <v>161</v>
      </c>
      <c r="Q8" s="23">
        <v>8</v>
      </c>
      <c r="R8" s="22">
        <v>622</v>
      </c>
      <c r="S8" s="24">
        <v>23</v>
      </c>
    </row>
    <row r="9" spans="1:19" ht="15.75" customHeight="1" x14ac:dyDescent="0.3">
      <c r="A9" s="20">
        <v>9</v>
      </c>
      <c r="B9" s="21" t="s">
        <v>332</v>
      </c>
      <c r="C9" s="21" t="s">
        <v>282</v>
      </c>
      <c r="D9" s="22">
        <v>80</v>
      </c>
      <c r="E9" s="22">
        <v>78</v>
      </c>
      <c r="F9" s="22">
        <f t="shared" si="0"/>
        <v>158</v>
      </c>
      <c r="G9" s="23">
        <v>4</v>
      </c>
      <c r="H9" s="22">
        <v>663</v>
      </c>
      <c r="I9" s="24">
        <v>20</v>
      </c>
      <c r="K9" s="20">
        <v>1</v>
      </c>
      <c r="L9" s="21" t="s">
        <v>123</v>
      </c>
      <c r="M9" s="21" t="s">
        <v>124</v>
      </c>
      <c r="N9" s="22">
        <v>87</v>
      </c>
      <c r="O9" s="22">
        <v>87</v>
      </c>
      <c r="P9" s="22">
        <f t="shared" si="1"/>
        <v>174</v>
      </c>
      <c r="Q9" s="23">
        <v>9</v>
      </c>
      <c r="R9" s="26">
        <v>493</v>
      </c>
      <c r="S9" s="27">
        <v>20</v>
      </c>
    </row>
    <row r="10" spans="1:19" ht="15.75" customHeight="1" x14ac:dyDescent="0.3">
      <c r="A10" s="20">
        <v>2</v>
      </c>
      <c r="B10" s="21" t="s">
        <v>365</v>
      </c>
      <c r="C10" s="21" t="s">
        <v>366</v>
      </c>
      <c r="D10" s="22">
        <v>78</v>
      </c>
      <c r="E10" s="22">
        <v>86</v>
      </c>
      <c r="F10" s="22">
        <f t="shared" si="0"/>
        <v>164</v>
      </c>
      <c r="G10" s="23">
        <v>5</v>
      </c>
      <c r="H10" s="22">
        <v>320</v>
      </c>
      <c r="I10" s="24">
        <v>9</v>
      </c>
      <c r="K10" s="20">
        <v>4</v>
      </c>
      <c r="L10" s="21" t="s">
        <v>64</v>
      </c>
      <c r="M10" s="21" t="s">
        <v>22</v>
      </c>
      <c r="N10" s="22">
        <v>76</v>
      </c>
      <c r="O10" s="22">
        <v>74</v>
      </c>
      <c r="P10" s="22">
        <f t="shared" si="1"/>
        <v>150</v>
      </c>
      <c r="Q10" s="23">
        <v>3</v>
      </c>
      <c r="R10" s="22">
        <v>591</v>
      </c>
      <c r="S10" s="24">
        <v>16</v>
      </c>
    </row>
    <row r="11" spans="1:19" ht="15.75" customHeight="1" x14ac:dyDescent="0.3">
      <c r="A11" s="20">
        <v>8</v>
      </c>
      <c r="B11" s="21" t="s">
        <v>367</v>
      </c>
      <c r="C11" s="21" t="s">
        <v>366</v>
      </c>
      <c r="D11" s="22">
        <v>57</v>
      </c>
      <c r="E11" s="22">
        <v>44</v>
      </c>
      <c r="F11" s="22">
        <f t="shared" si="0"/>
        <v>101</v>
      </c>
      <c r="G11" s="23">
        <v>3</v>
      </c>
      <c r="H11" s="22">
        <v>174</v>
      </c>
      <c r="I11" s="24">
        <v>6</v>
      </c>
      <c r="K11" s="20">
        <v>5</v>
      </c>
      <c r="L11" s="21" t="s">
        <v>368</v>
      </c>
      <c r="M11" s="21" t="s">
        <v>282</v>
      </c>
      <c r="N11" s="22">
        <v>87</v>
      </c>
      <c r="O11" s="22">
        <v>73</v>
      </c>
      <c r="P11" s="22">
        <f t="shared" si="1"/>
        <v>160</v>
      </c>
      <c r="Q11" s="23">
        <v>5</v>
      </c>
      <c r="R11" s="22">
        <v>467</v>
      </c>
      <c r="S11" s="24">
        <v>15</v>
      </c>
    </row>
    <row r="12" spans="1:19" ht="15.75" customHeight="1" x14ac:dyDescent="0.3">
      <c r="A12" s="20">
        <v>1</v>
      </c>
      <c r="B12" s="21" t="s">
        <v>369</v>
      </c>
      <c r="C12" s="21" t="s">
        <v>366</v>
      </c>
      <c r="D12" s="22">
        <v>44</v>
      </c>
      <c r="E12" s="22">
        <v>31</v>
      </c>
      <c r="F12" s="22">
        <f t="shared" si="0"/>
        <v>75</v>
      </c>
      <c r="G12" s="23">
        <v>2</v>
      </c>
      <c r="H12" s="26">
        <v>140</v>
      </c>
      <c r="I12" s="27">
        <v>4</v>
      </c>
      <c r="K12" s="20">
        <v>3</v>
      </c>
      <c r="L12" s="21" t="s">
        <v>370</v>
      </c>
      <c r="M12" s="21" t="s">
        <v>366</v>
      </c>
      <c r="N12" s="22" t="s">
        <v>82</v>
      </c>
      <c r="O12" s="22"/>
      <c r="P12" s="22">
        <f t="shared" si="1"/>
        <v>0</v>
      </c>
      <c r="Q12" s="23">
        <v>0</v>
      </c>
      <c r="R12" s="22">
        <v>0</v>
      </c>
      <c r="S12" s="24">
        <v>0</v>
      </c>
    </row>
    <row r="13" spans="1:19" ht="15.75" customHeight="1" x14ac:dyDescent="0.3">
      <c r="A13" s="28">
        <v>3</v>
      </c>
      <c r="B13" s="29" t="s">
        <v>371</v>
      </c>
      <c r="C13" s="29" t="s">
        <v>366</v>
      </c>
      <c r="D13" s="30" t="s">
        <v>82</v>
      </c>
      <c r="E13" s="30"/>
      <c r="F13" s="30">
        <f t="shared" si="0"/>
        <v>0</v>
      </c>
      <c r="G13" s="31">
        <v>0</v>
      </c>
      <c r="H13" s="30">
        <v>0</v>
      </c>
      <c r="I13" s="32">
        <v>0</v>
      </c>
      <c r="K13" s="28">
        <v>7</v>
      </c>
      <c r="L13" s="29" t="s">
        <v>372</v>
      </c>
      <c r="M13" s="29" t="s">
        <v>157</v>
      </c>
      <c r="N13" s="30" t="s">
        <v>196</v>
      </c>
      <c r="O13" s="30"/>
      <c r="P13" s="30">
        <f t="shared" si="1"/>
        <v>0</v>
      </c>
      <c r="Q13" s="31">
        <v>0</v>
      </c>
      <c r="R13" s="30">
        <v>0</v>
      </c>
      <c r="S13" s="32">
        <v>0</v>
      </c>
    </row>
    <row r="14" spans="1:19" ht="15.75" customHeight="1" x14ac:dyDescent="0.3"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7"/>
      <c r="B15" s="8" t="s">
        <v>46</v>
      </c>
      <c r="C15" s="6" t="s">
        <v>373</v>
      </c>
      <c r="E15" s="9" t="s">
        <v>374</v>
      </c>
      <c r="F15" s="8"/>
      <c r="G15" s="8"/>
      <c r="H15" s="8"/>
      <c r="I15" s="8"/>
      <c r="K15" s="7"/>
      <c r="L15" s="8" t="s">
        <v>49</v>
      </c>
      <c r="M15" s="6" t="s">
        <v>375</v>
      </c>
      <c r="O15" s="9" t="s">
        <v>376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8"/>
      <c r="O16" s="76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6</v>
      </c>
      <c r="B17" s="15" t="s">
        <v>96</v>
      </c>
      <c r="C17" s="15" t="s">
        <v>90</v>
      </c>
      <c r="D17" s="16">
        <v>80</v>
      </c>
      <c r="E17" s="16">
        <v>87</v>
      </c>
      <c r="F17" s="16">
        <f t="shared" ref="F17:F23" si="2">SUM(D17:E17)</f>
        <v>167</v>
      </c>
      <c r="G17" s="16">
        <v>5</v>
      </c>
      <c r="H17" s="16">
        <v>670</v>
      </c>
      <c r="I17" s="19">
        <v>22</v>
      </c>
      <c r="K17" s="14">
        <v>3</v>
      </c>
      <c r="L17" s="15" t="s">
        <v>377</v>
      </c>
      <c r="M17" s="15" t="s">
        <v>378</v>
      </c>
      <c r="N17" s="16">
        <v>78</v>
      </c>
      <c r="O17" s="16">
        <v>67</v>
      </c>
      <c r="P17" s="16">
        <f t="shared" ref="P17:P23" si="3">SUM(N17:O17)</f>
        <v>145</v>
      </c>
      <c r="Q17" s="16">
        <v>6</v>
      </c>
      <c r="R17" s="16">
        <v>576</v>
      </c>
      <c r="S17" s="19">
        <v>23</v>
      </c>
    </row>
    <row r="18" spans="1:19" x14ac:dyDescent="0.3">
      <c r="A18" s="20">
        <v>3</v>
      </c>
      <c r="B18" s="21" t="s">
        <v>379</v>
      </c>
      <c r="C18" s="21" t="s">
        <v>20</v>
      </c>
      <c r="D18" s="22">
        <v>82</v>
      </c>
      <c r="E18" s="22">
        <v>87</v>
      </c>
      <c r="F18" s="22">
        <f t="shared" si="2"/>
        <v>169</v>
      </c>
      <c r="G18" s="23">
        <v>6</v>
      </c>
      <c r="H18" s="22">
        <v>651</v>
      </c>
      <c r="I18" s="24">
        <v>20</v>
      </c>
      <c r="K18" s="20">
        <v>7</v>
      </c>
      <c r="L18" s="21" t="s">
        <v>380</v>
      </c>
      <c r="M18" s="21" t="s">
        <v>157</v>
      </c>
      <c r="N18" s="22">
        <v>61</v>
      </c>
      <c r="O18" s="22">
        <v>50</v>
      </c>
      <c r="P18" s="22">
        <f t="shared" si="3"/>
        <v>111</v>
      </c>
      <c r="Q18" s="23">
        <v>4</v>
      </c>
      <c r="R18" s="22">
        <v>542</v>
      </c>
      <c r="S18" s="24">
        <v>20</v>
      </c>
    </row>
    <row r="19" spans="1:19" ht="15.75" customHeight="1" x14ac:dyDescent="0.3">
      <c r="A19" s="20">
        <v>4</v>
      </c>
      <c r="B19" s="21" t="s">
        <v>69</v>
      </c>
      <c r="C19" s="21" t="s">
        <v>61</v>
      </c>
      <c r="D19" s="22">
        <v>87</v>
      </c>
      <c r="E19" s="22">
        <v>87</v>
      </c>
      <c r="F19" s="22">
        <f t="shared" si="2"/>
        <v>174</v>
      </c>
      <c r="G19" s="23">
        <v>7</v>
      </c>
      <c r="H19" s="22">
        <v>518</v>
      </c>
      <c r="I19" s="24">
        <v>20</v>
      </c>
      <c r="K19" s="20">
        <v>6</v>
      </c>
      <c r="L19" s="21" t="s">
        <v>381</v>
      </c>
      <c r="M19" s="21" t="s">
        <v>114</v>
      </c>
      <c r="N19" s="22">
        <v>62</v>
      </c>
      <c r="O19" s="22">
        <v>63</v>
      </c>
      <c r="P19" s="22">
        <f t="shared" si="3"/>
        <v>125</v>
      </c>
      <c r="Q19" s="23">
        <v>5</v>
      </c>
      <c r="R19" s="22">
        <v>537</v>
      </c>
      <c r="S19" s="24">
        <v>20</v>
      </c>
    </row>
    <row r="20" spans="1:19" ht="15.75" customHeight="1" x14ac:dyDescent="0.3">
      <c r="A20" s="20">
        <v>2</v>
      </c>
      <c r="B20" s="21" t="s">
        <v>382</v>
      </c>
      <c r="C20" s="21" t="s">
        <v>282</v>
      </c>
      <c r="D20" s="22">
        <v>0</v>
      </c>
      <c r="E20" s="22">
        <v>0</v>
      </c>
      <c r="F20" s="22">
        <f t="shared" si="2"/>
        <v>0</v>
      </c>
      <c r="G20" s="23">
        <v>0</v>
      </c>
      <c r="H20" s="22">
        <v>485</v>
      </c>
      <c r="I20" s="24">
        <v>16</v>
      </c>
      <c r="K20" s="20">
        <v>4</v>
      </c>
      <c r="L20" s="21" t="s">
        <v>158</v>
      </c>
      <c r="M20" s="21" t="s">
        <v>124</v>
      </c>
      <c r="N20" s="22">
        <v>88</v>
      </c>
      <c r="O20" s="22">
        <v>80</v>
      </c>
      <c r="P20" s="22">
        <f t="shared" si="3"/>
        <v>168</v>
      </c>
      <c r="Q20" s="23">
        <v>7</v>
      </c>
      <c r="R20" s="22">
        <v>468</v>
      </c>
      <c r="S20" s="24">
        <v>18</v>
      </c>
    </row>
    <row r="21" spans="1:19" ht="15.75" customHeight="1" x14ac:dyDescent="0.3">
      <c r="A21" s="20">
        <v>1</v>
      </c>
      <c r="B21" s="21" t="s">
        <v>383</v>
      </c>
      <c r="C21" s="21" t="s">
        <v>157</v>
      </c>
      <c r="D21" s="22">
        <v>79</v>
      </c>
      <c r="E21" s="22">
        <v>76</v>
      </c>
      <c r="F21" s="22">
        <f t="shared" si="2"/>
        <v>155</v>
      </c>
      <c r="G21" s="23">
        <v>3</v>
      </c>
      <c r="H21" s="26">
        <v>601</v>
      </c>
      <c r="I21" s="27">
        <v>13</v>
      </c>
      <c r="K21" s="20">
        <v>5</v>
      </c>
      <c r="L21" s="21" t="s">
        <v>151</v>
      </c>
      <c r="M21" s="21" t="s">
        <v>61</v>
      </c>
      <c r="N21" s="22" t="s">
        <v>196</v>
      </c>
      <c r="O21" s="22"/>
      <c r="P21" s="22">
        <f t="shared" si="3"/>
        <v>0</v>
      </c>
      <c r="Q21" s="23">
        <v>0</v>
      </c>
      <c r="R21" s="22">
        <v>152</v>
      </c>
      <c r="S21" s="24">
        <v>6</v>
      </c>
    </row>
    <row r="22" spans="1:19" ht="15.75" customHeight="1" x14ac:dyDescent="0.3">
      <c r="A22" s="20">
        <v>7</v>
      </c>
      <c r="B22" s="21" t="s">
        <v>121</v>
      </c>
      <c r="C22" s="21" t="s">
        <v>43</v>
      </c>
      <c r="D22" s="22">
        <v>81</v>
      </c>
      <c r="E22" s="22">
        <v>79</v>
      </c>
      <c r="F22" s="22">
        <f t="shared" si="2"/>
        <v>160</v>
      </c>
      <c r="G22" s="23">
        <v>4</v>
      </c>
      <c r="H22" s="22">
        <v>599</v>
      </c>
      <c r="I22" s="24">
        <v>12</v>
      </c>
      <c r="K22" s="20">
        <v>1</v>
      </c>
      <c r="L22" s="21" t="s">
        <v>184</v>
      </c>
      <c r="M22" s="21" t="s">
        <v>185</v>
      </c>
      <c r="N22" s="22" t="s">
        <v>82</v>
      </c>
      <c r="O22" s="22"/>
      <c r="P22" s="22">
        <f t="shared" si="3"/>
        <v>0</v>
      </c>
      <c r="Q22" s="23">
        <v>0</v>
      </c>
      <c r="R22" s="26">
        <v>0</v>
      </c>
      <c r="S22" s="27">
        <v>0</v>
      </c>
    </row>
    <row r="23" spans="1:19" ht="15.75" customHeight="1" x14ac:dyDescent="0.3">
      <c r="A23" s="28">
        <v>5</v>
      </c>
      <c r="B23" s="29" t="s">
        <v>104</v>
      </c>
      <c r="C23" s="29" t="s">
        <v>92</v>
      </c>
      <c r="D23" s="30">
        <v>68</v>
      </c>
      <c r="E23" s="30">
        <v>74</v>
      </c>
      <c r="F23" s="30">
        <f t="shared" si="2"/>
        <v>142</v>
      </c>
      <c r="G23" s="31">
        <v>2</v>
      </c>
      <c r="H23" s="30">
        <v>437</v>
      </c>
      <c r="I23" s="32">
        <v>7</v>
      </c>
      <c r="K23" s="28">
        <v>2</v>
      </c>
      <c r="L23" s="29" t="s">
        <v>384</v>
      </c>
      <c r="M23" s="29" t="s">
        <v>385</v>
      </c>
      <c r="N23" s="30" t="s">
        <v>196</v>
      </c>
      <c r="O23" s="30"/>
      <c r="P23" s="30">
        <f t="shared" si="3"/>
        <v>0</v>
      </c>
      <c r="Q23" s="31">
        <v>0</v>
      </c>
      <c r="R23" s="30">
        <v>0</v>
      </c>
      <c r="S23" s="32">
        <v>0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386</v>
      </c>
      <c r="E25" s="9" t="s">
        <v>387</v>
      </c>
      <c r="F25" s="8"/>
      <c r="G25" s="8"/>
      <c r="H25" s="8"/>
      <c r="I25" s="8"/>
      <c r="K25" s="7"/>
      <c r="L25" s="8" t="s">
        <v>86</v>
      </c>
      <c r="M25" s="6" t="s">
        <v>388</v>
      </c>
      <c r="O25" s="9" t="s">
        <v>389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8"/>
      <c r="O26" s="76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5</v>
      </c>
      <c r="B27" s="15" t="s">
        <v>390</v>
      </c>
      <c r="C27" s="15" t="s">
        <v>282</v>
      </c>
      <c r="D27" s="16">
        <v>66</v>
      </c>
      <c r="E27" s="16">
        <v>68</v>
      </c>
      <c r="F27" s="16">
        <f t="shared" ref="F27:F33" si="4">SUM(D27:E27)</f>
        <v>134</v>
      </c>
      <c r="G27" s="16">
        <v>5</v>
      </c>
      <c r="H27" s="16">
        <v>551</v>
      </c>
      <c r="I27" s="19">
        <v>22</v>
      </c>
      <c r="K27" s="14">
        <v>7</v>
      </c>
      <c r="L27" s="15" t="s">
        <v>295</v>
      </c>
      <c r="M27" s="15" t="s">
        <v>282</v>
      </c>
      <c r="N27" s="16">
        <v>74</v>
      </c>
      <c r="O27" s="16">
        <v>62</v>
      </c>
      <c r="P27" s="16">
        <f t="shared" ref="P27:P33" si="5">SUM(N27:O27)</f>
        <v>136</v>
      </c>
      <c r="Q27" s="16">
        <v>6</v>
      </c>
      <c r="R27" s="16">
        <v>498</v>
      </c>
      <c r="S27" s="19">
        <v>26</v>
      </c>
    </row>
    <row r="28" spans="1:19" ht="15.75" customHeight="1" x14ac:dyDescent="0.3">
      <c r="A28" s="20">
        <v>3</v>
      </c>
      <c r="B28" s="21" t="s">
        <v>284</v>
      </c>
      <c r="C28" s="21" t="s">
        <v>282</v>
      </c>
      <c r="D28" s="22">
        <v>60</v>
      </c>
      <c r="E28" s="22">
        <v>74</v>
      </c>
      <c r="F28" s="22">
        <f t="shared" si="4"/>
        <v>134</v>
      </c>
      <c r="G28" s="23">
        <v>5</v>
      </c>
      <c r="H28" s="22">
        <v>534</v>
      </c>
      <c r="I28" s="24">
        <v>21</v>
      </c>
      <c r="K28" s="20">
        <v>4</v>
      </c>
      <c r="L28" s="21" t="s">
        <v>305</v>
      </c>
      <c r="M28" s="21" t="s">
        <v>282</v>
      </c>
      <c r="N28" s="22">
        <v>78</v>
      </c>
      <c r="O28" s="22">
        <v>64</v>
      </c>
      <c r="P28" s="22">
        <f t="shared" si="5"/>
        <v>142</v>
      </c>
      <c r="Q28" s="23">
        <v>7</v>
      </c>
      <c r="R28" s="22">
        <v>375</v>
      </c>
      <c r="S28" s="24">
        <v>20</v>
      </c>
    </row>
    <row r="29" spans="1:19" ht="15.75" customHeight="1" x14ac:dyDescent="0.3">
      <c r="A29" s="20">
        <v>4</v>
      </c>
      <c r="B29" s="21" t="s">
        <v>192</v>
      </c>
      <c r="C29" s="21" t="s">
        <v>101</v>
      </c>
      <c r="D29" s="22">
        <v>61</v>
      </c>
      <c r="E29" s="22">
        <v>64</v>
      </c>
      <c r="F29" s="22">
        <f t="shared" si="4"/>
        <v>125</v>
      </c>
      <c r="G29" s="23">
        <v>3</v>
      </c>
      <c r="H29" s="22">
        <v>548</v>
      </c>
      <c r="I29" s="24">
        <v>20</v>
      </c>
      <c r="K29" s="20">
        <v>2</v>
      </c>
      <c r="L29" s="21" t="s">
        <v>391</v>
      </c>
      <c r="M29" s="21" t="s">
        <v>323</v>
      </c>
      <c r="N29" s="22">
        <v>55</v>
      </c>
      <c r="O29" s="22">
        <v>50</v>
      </c>
      <c r="P29" s="22">
        <f t="shared" si="5"/>
        <v>105</v>
      </c>
      <c r="Q29" s="23">
        <v>4</v>
      </c>
      <c r="R29" s="22">
        <v>373</v>
      </c>
      <c r="S29" s="24">
        <v>18</v>
      </c>
    </row>
    <row r="30" spans="1:19" ht="15.75" customHeight="1" x14ac:dyDescent="0.3">
      <c r="A30" s="20">
        <v>1</v>
      </c>
      <c r="B30" s="21" t="s">
        <v>392</v>
      </c>
      <c r="C30" s="21" t="s">
        <v>55</v>
      </c>
      <c r="D30" s="22">
        <v>68</v>
      </c>
      <c r="E30" s="22">
        <v>72</v>
      </c>
      <c r="F30" s="22">
        <f t="shared" si="4"/>
        <v>140</v>
      </c>
      <c r="G30" s="23">
        <v>7</v>
      </c>
      <c r="H30" s="26">
        <v>530</v>
      </c>
      <c r="I30" s="27">
        <v>20</v>
      </c>
      <c r="K30" s="20">
        <v>5</v>
      </c>
      <c r="L30" s="21" t="s">
        <v>393</v>
      </c>
      <c r="M30" s="21" t="s">
        <v>282</v>
      </c>
      <c r="N30" s="22">
        <v>51</v>
      </c>
      <c r="O30" s="22">
        <v>67</v>
      </c>
      <c r="P30" s="22">
        <f t="shared" si="5"/>
        <v>118</v>
      </c>
      <c r="Q30" s="23">
        <v>5</v>
      </c>
      <c r="R30" s="22">
        <v>291</v>
      </c>
      <c r="S30" s="24">
        <v>14</v>
      </c>
    </row>
    <row r="31" spans="1:19" ht="15.75" customHeight="1" x14ac:dyDescent="0.3">
      <c r="A31" s="20">
        <v>6</v>
      </c>
      <c r="B31" s="21" t="s">
        <v>394</v>
      </c>
      <c r="C31" s="21" t="s">
        <v>282</v>
      </c>
      <c r="D31" s="22">
        <v>74</v>
      </c>
      <c r="E31" s="22">
        <v>64</v>
      </c>
      <c r="F31" s="22">
        <f t="shared" si="4"/>
        <v>138</v>
      </c>
      <c r="G31" s="23">
        <v>6</v>
      </c>
      <c r="H31" s="22">
        <v>279</v>
      </c>
      <c r="I31" s="24">
        <v>11</v>
      </c>
      <c r="K31" s="20">
        <v>3</v>
      </c>
      <c r="L31" s="21" t="s">
        <v>395</v>
      </c>
      <c r="M31" s="21" t="s">
        <v>366</v>
      </c>
      <c r="N31" s="22">
        <v>42</v>
      </c>
      <c r="O31" s="22">
        <v>49</v>
      </c>
      <c r="P31" s="22">
        <f t="shared" si="5"/>
        <v>91</v>
      </c>
      <c r="Q31" s="23">
        <v>3</v>
      </c>
      <c r="R31" s="22">
        <v>260</v>
      </c>
      <c r="S31" s="24">
        <v>13</v>
      </c>
    </row>
    <row r="32" spans="1:19" ht="15.75" customHeight="1" x14ac:dyDescent="0.3">
      <c r="A32" s="20">
        <v>2</v>
      </c>
      <c r="B32" s="21" t="s">
        <v>183</v>
      </c>
      <c r="C32" s="21" t="s">
        <v>92</v>
      </c>
      <c r="D32" s="22">
        <v>61</v>
      </c>
      <c r="E32" s="22">
        <v>56</v>
      </c>
      <c r="F32" s="22">
        <f t="shared" si="4"/>
        <v>117</v>
      </c>
      <c r="G32" s="23">
        <v>2</v>
      </c>
      <c r="H32" s="22">
        <v>428</v>
      </c>
      <c r="I32" s="24">
        <v>9</v>
      </c>
      <c r="K32" s="20">
        <v>6</v>
      </c>
      <c r="L32" s="21" t="s">
        <v>396</v>
      </c>
      <c r="M32" s="21" t="s">
        <v>98</v>
      </c>
      <c r="N32" s="22">
        <v>20</v>
      </c>
      <c r="O32" s="22">
        <v>37</v>
      </c>
      <c r="P32" s="22">
        <f t="shared" si="5"/>
        <v>57</v>
      </c>
      <c r="Q32" s="23">
        <v>2</v>
      </c>
      <c r="R32" s="22">
        <v>190</v>
      </c>
      <c r="S32" s="24">
        <v>9</v>
      </c>
    </row>
    <row r="33" spans="1:19" ht="15.75" customHeight="1" x14ac:dyDescent="0.3">
      <c r="A33" s="28">
        <v>7</v>
      </c>
      <c r="B33" s="29" t="s">
        <v>397</v>
      </c>
      <c r="C33" s="29" t="s">
        <v>282</v>
      </c>
      <c r="D33" s="30">
        <v>0</v>
      </c>
      <c r="E33" s="30">
        <v>0</v>
      </c>
      <c r="F33" s="30">
        <f t="shared" si="4"/>
        <v>0</v>
      </c>
      <c r="G33" s="31">
        <v>0</v>
      </c>
      <c r="H33" s="30">
        <v>130</v>
      </c>
      <c r="I33" s="32">
        <v>3</v>
      </c>
      <c r="K33" s="28">
        <v>1</v>
      </c>
      <c r="L33" s="29" t="s">
        <v>398</v>
      </c>
      <c r="M33" s="29" t="s">
        <v>282</v>
      </c>
      <c r="N33" s="30">
        <v>0</v>
      </c>
      <c r="O33" s="30">
        <v>0</v>
      </c>
      <c r="P33" s="30">
        <f t="shared" si="5"/>
        <v>0</v>
      </c>
      <c r="Q33" s="31">
        <v>0</v>
      </c>
      <c r="R33" s="33">
        <v>161</v>
      </c>
      <c r="S33" s="34">
        <v>6</v>
      </c>
    </row>
    <row r="34" spans="1:19" ht="15.75" customHeight="1" x14ac:dyDescent="0.3"/>
    <row r="35" spans="1:19" ht="15.75" customHeight="1" x14ac:dyDescent="0.3">
      <c r="B35" s="6" t="s">
        <v>399</v>
      </c>
      <c r="F35" s="35" t="s">
        <v>168</v>
      </c>
    </row>
    <row r="36" spans="1:19" ht="15.75" customHeight="1" x14ac:dyDescent="0.3">
      <c r="B36" s="6" t="s">
        <v>169</v>
      </c>
    </row>
    <row r="37" spans="1:19" ht="15.75" customHeight="1" x14ac:dyDescent="0.3"/>
    <row r="38" spans="1:19" ht="15.75" customHeight="1" x14ac:dyDescent="0.3"/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á" xr:uid="{0578DE0B-3404-4B69-A23E-C808DC7A8D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CD7E-B9E5-4615-8DAE-B0529C21B33E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359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400</v>
      </c>
      <c r="E3" s="9" t="s">
        <v>401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7">
        <v>93</v>
      </c>
      <c r="E5" s="37">
        <v>99</v>
      </c>
      <c r="F5" s="16">
        <v>192</v>
      </c>
      <c r="G5" s="16">
        <v>8</v>
      </c>
      <c r="H5" s="37">
        <v>763</v>
      </c>
      <c r="I5" s="38">
        <v>32</v>
      </c>
    </row>
    <row r="6" spans="1:9" ht="15.75" customHeight="1" x14ac:dyDescent="0.3">
      <c r="A6" s="20">
        <v>5</v>
      </c>
      <c r="B6" s="21" t="s">
        <v>364</v>
      </c>
      <c r="C6" s="21" t="s">
        <v>108</v>
      </c>
      <c r="D6" s="39">
        <v>92</v>
      </c>
      <c r="E6" s="39">
        <v>83</v>
      </c>
      <c r="F6" s="22">
        <v>175</v>
      </c>
      <c r="G6" s="22">
        <v>7</v>
      </c>
      <c r="H6" s="39">
        <v>703</v>
      </c>
      <c r="I6" s="40">
        <v>27</v>
      </c>
    </row>
    <row r="7" spans="1:9" ht="15.75" customHeight="1" x14ac:dyDescent="0.3">
      <c r="A7" s="41">
        <v>6</v>
      </c>
      <c r="B7" s="21" t="s">
        <v>21</v>
      </c>
      <c r="C7" s="21" t="s">
        <v>22</v>
      </c>
      <c r="D7" s="39">
        <v>85</v>
      </c>
      <c r="E7" s="39">
        <v>83</v>
      </c>
      <c r="F7" s="22">
        <v>168</v>
      </c>
      <c r="G7" s="22">
        <v>6</v>
      </c>
      <c r="H7" s="39">
        <v>681</v>
      </c>
      <c r="I7" s="40">
        <v>25</v>
      </c>
    </row>
    <row r="8" spans="1:9" ht="15.75" customHeight="1" x14ac:dyDescent="0.3">
      <c r="A8" s="20">
        <v>3</v>
      </c>
      <c r="B8" s="21" t="s">
        <v>365</v>
      </c>
      <c r="C8" s="21" t="s">
        <v>366</v>
      </c>
      <c r="D8" s="39">
        <v>78</v>
      </c>
      <c r="E8" s="39">
        <v>86</v>
      </c>
      <c r="F8" s="22">
        <v>164</v>
      </c>
      <c r="G8" s="22">
        <v>5</v>
      </c>
      <c r="H8" s="39">
        <v>320</v>
      </c>
      <c r="I8" s="40">
        <v>10</v>
      </c>
    </row>
    <row r="9" spans="1:9" ht="15.75" customHeight="1" x14ac:dyDescent="0.3">
      <c r="A9" s="41">
        <v>8</v>
      </c>
      <c r="B9" s="21" t="s">
        <v>367</v>
      </c>
      <c r="C9" s="21" t="s">
        <v>366</v>
      </c>
      <c r="D9" s="39">
        <v>57</v>
      </c>
      <c r="E9" s="39">
        <v>44</v>
      </c>
      <c r="F9" s="22">
        <v>101</v>
      </c>
      <c r="G9" s="22">
        <v>4</v>
      </c>
      <c r="H9" s="39">
        <v>174</v>
      </c>
      <c r="I9" s="40">
        <v>8</v>
      </c>
    </row>
    <row r="10" spans="1:9" ht="15.75" customHeight="1" x14ac:dyDescent="0.3">
      <c r="A10" s="20">
        <v>1</v>
      </c>
      <c r="B10" s="21" t="s">
        <v>369</v>
      </c>
      <c r="C10" s="21" t="s">
        <v>366</v>
      </c>
      <c r="D10" s="22">
        <v>44</v>
      </c>
      <c r="E10" s="22">
        <v>31</v>
      </c>
      <c r="F10" s="22">
        <v>75</v>
      </c>
      <c r="G10" s="22">
        <v>3</v>
      </c>
      <c r="H10" s="26">
        <v>140</v>
      </c>
      <c r="I10" s="27">
        <v>6</v>
      </c>
    </row>
    <row r="11" spans="1:9" ht="15.75" customHeight="1" x14ac:dyDescent="0.3">
      <c r="A11" s="41">
        <v>2</v>
      </c>
      <c r="B11" s="21" t="s">
        <v>370</v>
      </c>
      <c r="C11" s="21" t="s">
        <v>366</v>
      </c>
      <c r="D11" s="39" t="s">
        <v>82</v>
      </c>
      <c r="E11" s="39" t="s">
        <v>402</v>
      </c>
      <c r="F11" s="22">
        <v>0</v>
      </c>
      <c r="G11" s="22">
        <v>0</v>
      </c>
      <c r="H11" s="39">
        <v>0</v>
      </c>
      <c r="I11" s="40">
        <v>0</v>
      </c>
    </row>
    <row r="12" spans="1:9" ht="15.75" customHeight="1" x14ac:dyDescent="0.3">
      <c r="A12" s="45">
        <v>4</v>
      </c>
      <c r="B12" s="29" t="s">
        <v>371</v>
      </c>
      <c r="C12" s="29" t="s">
        <v>366</v>
      </c>
      <c r="D12" s="42" t="s">
        <v>82</v>
      </c>
      <c r="E12" s="42" t="s">
        <v>402</v>
      </c>
      <c r="F12" s="30">
        <v>0</v>
      </c>
      <c r="G12" s="30">
        <v>0</v>
      </c>
      <c r="H12" s="42">
        <v>0</v>
      </c>
      <c r="I12" s="43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403</v>
      </c>
      <c r="E14" s="9" t="s">
        <v>404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 t="s">
        <v>402</v>
      </c>
      <c r="E15" s="76" t="s">
        <v>402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111</v>
      </c>
      <c r="C16" s="15" t="s">
        <v>108</v>
      </c>
      <c r="D16" s="16">
        <v>82</v>
      </c>
      <c r="E16" s="16">
        <v>79</v>
      </c>
      <c r="F16" s="16">
        <v>161</v>
      </c>
      <c r="G16" s="16">
        <v>6</v>
      </c>
      <c r="H16" s="17">
        <v>656</v>
      </c>
      <c r="I16" s="18">
        <v>25</v>
      </c>
    </row>
    <row r="17" spans="1:9" ht="15.75" customHeight="1" x14ac:dyDescent="0.3">
      <c r="A17" s="20">
        <v>3</v>
      </c>
      <c r="B17" s="21" t="s">
        <v>379</v>
      </c>
      <c r="C17" s="21" t="s">
        <v>20</v>
      </c>
      <c r="D17" s="39">
        <v>82</v>
      </c>
      <c r="E17" s="39">
        <v>87</v>
      </c>
      <c r="F17" s="22">
        <v>169</v>
      </c>
      <c r="G17" s="22">
        <v>7</v>
      </c>
      <c r="H17" s="39">
        <v>651</v>
      </c>
      <c r="I17" s="40">
        <v>25</v>
      </c>
    </row>
    <row r="18" spans="1:9" x14ac:dyDescent="0.3">
      <c r="A18" s="20">
        <v>5</v>
      </c>
      <c r="B18" s="21" t="s">
        <v>107</v>
      </c>
      <c r="C18" s="21" t="s">
        <v>108</v>
      </c>
      <c r="D18" s="39">
        <v>81</v>
      </c>
      <c r="E18" s="39">
        <v>80</v>
      </c>
      <c r="F18" s="22">
        <v>161</v>
      </c>
      <c r="G18" s="22">
        <v>6</v>
      </c>
      <c r="H18" s="39">
        <v>622</v>
      </c>
      <c r="I18" s="40">
        <v>19</v>
      </c>
    </row>
    <row r="19" spans="1:9" ht="15.75" customHeight="1" x14ac:dyDescent="0.3">
      <c r="A19" s="20">
        <v>7</v>
      </c>
      <c r="B19" s="21" t="s">
        <v>121</v>
      </c>
      <c r="C19" s="21" t="s">
        <v>43</v>
      </c>
      <c r="D19" s="39">
        <v>81</v>
      </c>
      <c r="E19" s="39">
        <v>79</v>
      </c>
      <c r="F19" s="22">
        <v>160</v>
      </c>
      <c r="G19" s="22">
        <v>4</v>
      </c>
      <c r="H19" s="39">
        <v>599</v>
      </c>
      <c r="I19" s="40">
        <v>14</v>
      </c>
    </row>
    <row r="20" spans="1:9" ht="15.75" customHeight="1" x14ac:dyDescent="0.3">
      <c r="A20" s="41">
        <v>2</v>
      </c>
      <c r="B20" s="21" t="s">
        <v>64</v>
      </c>
      <c r="C20" s="21" t="s">
        <v>22</v>
      </c>
      <c r="D20" s="39">
        <v>76</v>
      </c>
      <c r="E20" s="39">
        <v>74</v>
      </c>
      <c r="F20" s="22">
        <v>150</v>
      </c>
      <c r="G20" s="22">
        <v>3</v>
      </c>
      <c r="H20" s="39">
        <v>591</v>
      </c>
      <c r="I20" s="40">
        <v>14</v>
      </c>
    </row>
    <row r="21" spans="1:9" ht="15.75" customHeight="1" x14ac:dyDescent="0.3">
      <c r="A21" s="41">
        <v>4</v>
      </c>
      <c r="B21" s="21" t="s">
        <v>192</v>
      </c>
      <c r="C21" s="21" t="s">
        <v>101</v>
      </c>
      <c r="D21" s="39">
        <v>61</v>
      </c>
      <c r="E21" s="39">
        <v>64</v>
      </c>
      <c r="F21" s="22">
        <v>125</v>
      </c>
      <c r="G21" s="22">
        <v>2</v>
      </c>
      <c r="H21" s="39">
        <v>548</v>
      </c>
      <c r="I21" s="40">
        <v>13</v>
      </c>
    </row>
    <row r="22" spans="1:9" ht="15.75" customHeight="1" x14ac:dyDescent="0.3">
      <c r="A22" s="45">
        <v>6</v>
      </c>
      <c r="B22" s="29" t="s">
        <v>395</v>
      </c>
      <c r="C22" s="29" t="s">
        <v>366</v>
      </c>
      <c r="D22" s="42">
        <v>42</v>
      </c>
      <c r="E22" s="42">
        <v>49</v>
      </c>
      <c r="F22" s="30">
        <v>91</v>
      </c>
      <c r="G22" s="30">
        <v>1</v>
      </c>
      <c r="H22" s="42">
        <v>260</v>
      </c>
      <c r="I22" s="43">
        <v>3</v>
      </c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235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heetProtection selectLockedCells="1" selectUnlockedCells="1"/>
  <hyperlinks>
    <hyperlink ref="B2" location="'Index'!A3" tooltip="Go to the Index sheet" display="á" xr:uid="{6976B0FB-5B50-447E-8FEA-8AF694CB10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BF74-0764-4600-A6FE-30A0A0402F02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405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406</v>
      </c>
      <c r="E3" s="9" t="s">
        <v>301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5</v>
      </c>
      <c r="B5" s="15" t="s">
        <v>39</v>
      </c>
      <c r="C5" s="15" t="s">
        <v>40</v>
      </c>
      <c r="D5" s="16">
        <v>180</v>
      </c>
      <c r="E5" s="16">
        <v>8</v>
      </c>
      <c r="F5" s="16">
        <v>717</v>
      </c>
      <c r="G5" s="19">
        <v>32</v>
      </c>
    </row>
    <row r="6" spans="1:9" ht="15.75" customHeight="1" x14ac:dyDescent="0.3">
      <c r="A6" s="20">
        <v>3</v>
      </c>
      <c r="B6" s="21" t="s">
        <v>131</v>
      </c>
      <c r="C6" s="21" t="s">
        <v>77</v>
      </c>
      <c r="D6" s="22">
        <v>169</v>
      </c>
      <c r="E6" s="23">
        <v>6</v>
      </c>
      <c r="F6" s="22">
        <v>653</v>
      </c>
      <c r="G6" s="24">
        <v>22</v>
      </c>
    </row>
    <row r="7" spans="1:9" ht="15.75" customHeight="1" x14ac:dyDescent="0.3">
      <c r="A7" s="20">
        <v>8</v>
      </c>
      <c r="B7" s="21" t="s">
        <v>407</v>
      </c>
      <c r="C7" s="21" t="s">
        <v>77</v>
      </c>
      <c r="D7" s="22">
        <v>172</v>
      </c>
      <c r="E7" s="23">
        <v>7</v>
      </c>
      <c r="F7" s="22">
        <v>650</v>
      </c>
      <c r="G7" s="24">
        <v>22</v>
      </c>
    </row>
    <row r="8" spans="1:9" ht="15.75" customHeight="1" x14ac:dyDescent="0.3">
      <c r="A8" s="20">
        <v>7</v>
      </c>
      <c r="B8" s="21" t="s">
        <v>129</v>
      </c>
      <c r="C8" s="21" t="s">
        <v>16</v>
      </c>
      <c r="D8" s="22">
        <v>169</v>
      </c>
      <c r="E8" s="23">
        <v>6</v>
      </c>
      <c r="F8" s="22">
        <v>647</v>
      </c>
      <c r="G8" s="24">
        <v>22</v>
      </c>
    </row>
    <row r="9" spans="1:9" ht="15.75" customHeight="1" x14ac:dyDescent="0.3">
      <c r="A9" s="20">
        <v>6</v>
      </c>
      <c r="B9" s="21" t="s">
        <v>408</v>
      </c>
      <c r="C9" s="21" t="s">
        <v>77</v>
      </c>
      <c r="D9" s="22">
        <v>159</v>
      </c>
      <c r="E9" s="23">
        <v>4</v>
      </c>
      <c r="F9" s="22">
        <v>638</v>
      </c>
      <c r="G9" s="24">
        <v>20</v>
      </c>
    </row>
    <row r="10" spans="1:9" ht="15.75" customHeight="1" x14ac:dyDescent="0.3">
      <c r="A10" s="20">
        <v>4</v>
      </c>
      <c r="B10" s="21" t="s">
        <v>192</v>
      </c>
      <c r="C10" s="21" t="s">
        <v>101</v>
      </c>
      <c r="D10" s="22">
        <v>150</v>
      </c>
      <c r="E10" s="23">
        <v>2</v>
      </c>
      <c r="F10" s="22">
        <v>613</v>
      </c>
      <c r="G10" s="24">
        <v>14</v>
      </c>
    </row>
    <row r="11" spans="1:9" ht="15.75" customHeight="1" x14ac:dyDescent="0.3">
      <c r="A11" s="20">
        <v>2</v>
      </c>
      <c r="B11" s="21" t="s">
        <v>216</v>
      </c>
      <c r="C11" s="21" t="s">
        <v>16</v>
      </c>
      <c r="D11" s="22">
        <v>151</v>
      </c>
      <c r="E11" s="23">
        <v>3</v>
      </c>
      <c r="F11" s="22">
        <v>578</v>
      </c>
      <c r="G11" s="24">
        <v>10</v>
      </c>
    </row>
    <row r="12" spans="1:9" ht="15.75" customHeight="1" x14ac:dyDescent="0.3">
      <c r="A12" s="28">
        <v>1</v>
      </c>
      <c r="B12" s="29" t="s">
        <v>186</v>
      </c>
      <c r="C12" s="29" t="s">
        <v>18</v>
      </c>
      <c r="D12" s="30">
        <v>143</v>
      </c>
      <c r="E12" s="31">
        <v>1</v>
      </c>
      <c r="F12" s="33">
        <v>563</v>
      </c>
      <c r="G12" s="34">
        <v>5</v>
      </c>
    </row>
    <row r="13" spans="1:9" ht="15.75" customHeight="1" x14ac:dyDescent="0.3"/>
    <row r="14" spans="1:9" ht="15.75" customHeight="1" x14ac:dyDescent="0.3">
      <c r="B14" s="6" t="s">
        <v>167</v>
      </c>
      <c r="F14" s="35" t="s">
        <v>168</v>
      </c>
    </row>
    <row r="15" spans="1:9" ht="15.75" customHeight="1" x14ac:dyDescent="0.3">
      <c r="B15" s="6" t="s">
        <v>169</v>
      </c>
    </row>
    <row r="16" spans="1:9" ht="15.75" customHeight="1" x14ac:dyDescent="0.3"/>
    <row r="17" spans="2:9" ht="15.75" customHeight="1" x14ac:dyDescent="0.3"/>
    <row r="18" spans="2:9" ht="15.75" customHeight="1" x14ac:dyDescent="0.3"/>
    <row r="19" spans="2:9" ht="15.75" customHeight="1" x14ac:dyDescent="0.3"/>
    <row r="20" spans="2:9" ht="15.75" customHeight="1" x14ac:dyDescent="0.3"/>
    <row r="21" spans="2:9" ht="15.75" customHeight="1" x14ac:dyDescent="0.3"/>
    <row r="22" spans="2:9" ht="15.75" customHeight="1" x14ac:dyDescent="0.3"/>
    <row r="23" spans="2:9" ht="15.75" customHeight="1" x14ac:dyDescent="0.3"/>
    <row r="24" spans="2:9" ht="15.75" customHeight="1" x14ac:dyDescent="0.3"/>
    <row r="25" spans="2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2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2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2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2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2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2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2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61BCF439-F405-45E9-B19A-763B56F4A4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A79F-8FEC-4AAE-AAD2-6C0DFF867B9A}">
  <sheetPr>
    <tabColor rgb="FFC00000"/>
    <pageSetUpPr fitToPage="1"/>
  </sheetPr>
  <dimension ref="A1:I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1178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8"/>
      <c r="B2" s="5" t="s">
        <v>2</v>
      </c>
    </row>
    <row r="3" spans="1:9" ht="15.75" customHeight="1" x14ac:dyDescent="0.3">
      <c r="A3" s="7"/>
      <c r="B3" s="8" t="s">
        <v>3</v>
      </c>
      <c r="C3" s="6" t="s">
        <v>1179</v>
      </c>
      <c r="E3" s="9" t="s">
        <v>1266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484</v>
      </c>
      <c r="C5" s="15" t="s">
        <v>429</v>
      </c>
      <c r="D5" s="78">
        <v>97</v>
      </c>
      <c r="E5" s="78">
        <v>98</v>
      </c>
      <c r="F5" s="78">
        <f>SUM(D5:E5)</f>
        <v>195</v>
      </c>
      <c r="G5" s="16">
        <v>5</v>
      </c>
      <c r="H5" s="78">
        <v>770.00700000000006</v>
      </c>
      <c r="I5" s="19">
        <v>25</v>
      </c>
    </row>
    <row r="6" spans="1:9" ht="15.75" customHeight="1" x14ac:dyDescent="0.3">
      <c r="A6" s="20">
        <v>1</v>
      </c>
      <c r="B6" s="21" t="s">
        <v>1180</v>
      </c>
      <c r="C6" s="21" t="s">
        <v>704</v>
      </c>
      <c r="D6" s="299">
        <v>99.001000000000005</v>
      </c>
      <c r="E6" s="79">
        <v>96.001000000000005</v>
      </c>
      <c r="F6" s="79">
        <f>SUM(D6:E6)</f>
        <v>195.00200000000001</v>
      </c>
      <c r="G6" s="23">
        <v>6</v>
      </c>
      <c r="H6" s="79">
        <v>765.01099999999997</v>
      </c>
      <c r="I6" s="27">
        <v>22</v>
      </c>
    </row>
    <row r="7" spans="1:9" ht="15.75" customHeight="1" x14ac:dyDescent="0.3">
      <c r="A7" s="20">
        <v>5</v>
      </c>
      <c r="B7" s="21" t="s">
        <v>888</v>
      </c>
      <c r="C7" s="21" t="s">
        <v>57</v>
      </c>
      <c r="D7" s="299">
        <v>95</v>
      </c>
      <c r="E7" s="79">
        <v>94</v>
      </c>
      <c r="F7" s="79">
        <f>SUM(D7:E7)</f>
        <v>189</v>
      </c>
      <c r="G7" s="23">
        <v>4</v>
      </c>
      <c r="H7" s="79">
        <v>753.00900000000001</v>
      </c>
      <c r="I7" s="24">
        <v>17</v>
      </c>
    </row>
    <row r="8" spans="1:9" ht="15.75" customHeight="1" x14ac:dyDescent="0.3">
      <c r="A8" s="20">
        <v>6</v>
      </c>
      <c r="B8" s="21" t="s">
        <v>1183</v>
      </c>
      <c r="C8" s="21" t="s">
        <v>1184</v>
      </c>
      <c r="D8" s="299">
        <v>95</v>
      </c>
      <c r="E8" s="79">
        <v>94</v>
      </c>
      <c r="F8" s="79">
        <f>SUM(D8:E8)</f>
        <v>189</v>
      </c>
      <c r="G8" s="23">
        <v>4</v>
      </c>
      <c r="H8" s="79">
        <v>737.005</v>
      </c>
      <c r="I8" s="24">
        <v>17</v>
      </c>
    </row>
    <row r="9" spans="1:9" ht="15.75" customHeight="1" x14ac:dyDescent="0.3">
      <c r="A9" s="20">
        <v>7</v>
      </c>
      <c r="B9" s="21" t="s">
        <v>521</v>
      </c>
      <c r="C9" s="21" t="s">
        <v>429</v>
      </c>
      <c r="D9" s="299">
        <v>98.001000000000005</v>
      </c>
      <c r="E9" s="79">
        <v>99.004000000000005</v>
      </c>
      <c r="F9" s="79">
        <f>SUM(D9:E9)</f>
        <v>197.005</v>
      </c>
      <c r="G9" s="23">
        <v>7</v>
      </c>
      <c r="H9" s="79">
        <v>711.00900000000001</v>
      </c>
      <c r="I9" s="24">
        <v>17</v>
      </c>
    </row>
    <row r="10" spans="1:9" ht="15.75" customHeight="1" x14ac:dyDescent="0.3">
      <c r="A10" s="20">
        <v>4</v>
      </c>
      <c r="B10" s="21" t="s">
        <v>1182</v>
      </c>
      <c r="C10" s="21" t="s">
        <v>57</v>
      </c>
      <c r="D10" s="299">
        <v>94.001000000000005</v>
      </c>
      <c r="E10" s="79">
        <v>91</v>
      </c>
      <c r="F10" s="79">
        <f>SUM(D10:E10)</f>
        <v>185.001</v>
      </c>
      <c r="G10" s="23">
        <v>2</v>
      </c>
      <c r="H10" s="79">
        <v>744.00900000000001</v>
      </c>
      <c r="I10" s="24">
        <v>13</v>
      </c>
    </row>
    <row r="11" spans="1:9" ht="15.75" customHeight="1" x14ac:dyDescent="0.3">
      <c r="A11" s="303">
        <v>2</v>
      </c>
      <c r="B11" s="304" t="s">
        <v>1181</v>
      </c>
      <c r="C11" s="304" t="s">
        <v>57</v>
      </c>
      <c r="D11" s="305" t="s">
        <v>82</v>
      </c>
      <c r="E11" s="305"/>
      <c r="F11" s="305">
        <f>SUM(D11:E11)</f>
        <v>0</v>
      </c>
      <c r="G11" s="306">
        <v>0</v>
      </c>
      <c r="H11" s="328">
        <v>0</v>
      </c>
      <c r="I11" s="34">
        <v>0</v>
      </c>
    </row>
    <row r="12" spans="1:9" ht="15.75" customHeight="1" x14ac:dyDescent="0.3">
      <c r="A12" s="6"/>
    </row>
    <row r="13" spans="1:9" ht="15.75" customHeight="1" x14ac:dyDescent="0.3">
      <c r="A13" s="7"/>
      <c r="B13" s="8" t="s">
        <v>6</v>
      </c>
      <c r="C13" s="6" t="s">
        <v>1185</v>
      </c>
      <c r="E13" s="9" t="s">
        <v>1267</v>
      </c>
      <c r="F13" s="8"/>
      <c r="G13" s="8"/>
      <c r="H13" s="8"/>
      <c r="I13" s="8"/>
    </row>
    <row r="14" spans="1:9" ht="15.75" customHeight="1" x14ac:dyDescent="0.3">
      <c r="A14" s="72">
        <v>2</v>
      </c>
      <c r="B14" s="11" t="s">
        <v>9</v>
      </c>
      <c r="C14" s="73" t="s">
        <v>10</v>
      </c>
      <c r="D14" s="48"/>
      <c r="E14" s="76"/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500</v>
      </c>
      <c r="C15" s="15" t="s">
        <v>185</v>
      </c>
      <c r="D15" s="78">
        <v>100.003</v>
      </c>
      <c r="E15" s="78">
        <v>99</v>
      </c>
      <c r="F15" s="78">
        <f>SUM(D15:E15)</f>
        <v>199.00299999999999</v>
      </c>
      <c r="G15" s="16">
        <v>7</v>
      </c>
      <c r="H15" s="78">
        <v>779.00800000000004</v>
      </c>
      <c r="I15" s="19">
        <v>24</v>
      </c>
    </row>
    <row r="16" spans="1:9" ht="15.75" customHeight="1" x14ac:dyDescent="0.3">
      <c r="A16" s="20">
        <v>5</v>
      </c>
      <c r="B16" s="21" t="s">
        <v>395</v>
      </c>
      <c r="C16" s="21" t="s">
        <v>366</v>
      </c>
      <c r="D16" s="299">
        <v>94.001999999999995</v>
      </c>
      <c r="E16" s="79">
        <v>96.001000000000005</v>
      </c>
      <c r="F16" s="79">
        <f>SUM(D16:E16)</f>
        <v>190.00299999999999</v>
      </c>
      <c r="G16" s="23">
        <v>4</v>
      </c>
      <c r="H16" s="79">
        <v>777.00800000000004</v>
      </c>
      <c r="I16" s="24">
        <v>24</v>
      </c>
    </row>
    <row r="17" spans="1:9" ht="15.75" customHeight="1" x14ac:dyDescent="0.3">
      <c r="A17" s="20">
        <v>4</v>
      </c>
      <c r="B17" s="21" t="s">
        <v>1048</v>
      </c>
      <c r="C17" s="21" t="s">
        <v>366</v>
      </c>
      <c r="D17" s="299">
        <v>98.003</v>
      </c>
      <c r="E17" s="79">
        <v>94.001000000000005</v>
      </c>
      <c r="F17" s="79">
        <f>SUM(D17:E17)</f>
        <v>192.00400000000002</v>
      </c>
      <c r="G17" s="23">
        <v>5</v>
      </c>
      <c r="H17" s="79">
        <v>772.01300000000003</v>
      </c>
      <c r="I17" s="24">
        <v>22</v>
      </c>
    </row>
    <row r="18" spans="1:9" ht="15.75" customHeight="1" x14ac:dyDescent="0.3">
      <c r="A18" s="20">
        <v>6</v>
      </c>
      <c r="B18" s="21" t="s">
        <v>1188</v>
      </c>
      <c r="C18" s="21" t="s">
        <v>57</v>
      </c>
      <c r="D18" s="299">
        <v>95.001999999999995</v>
      </c>
      <c r="E18" s="79">
        <v>89</v>
      </c>
      <c r="F18" s="79">
        <f>SUM(D18:E18)</f>
        <v>184.00200000000001</v>
      </c>
      <c r="G18" s="23">
        <v>3</v>
      </c>
      <c r="H18" s="79">
        <v>751.01</v>
      </c>
      <c r="I18" s="24">
        <v>14</v>
      </c>
    </row>
    <row r="19" spans="1:9" ht="15.75" customHeight="1" x14ac:dyDescent="0.3">
      <c r="A19" s="20">
        <v>2</v>
      </c>
      <c r="B19" s="21" t="s">
        <v>1187</v>
      </c>
      <c r="C19" s="21" t="s">
        <v>57</v>
      </c>
      <c r="D19" s="299">
        <v>97.001000000000005</v>
      </c>
      <c r="E19" s="79">
        <v>98</v>
      </c>
      <c r="F19" s="79">
        <f>SUM(D19:E19)</f>
        <v>195.001</v>
      </c>
      <c r="G19" s="23">
        <v>6</v>
      </c>
      <c r="H19" s="79">
        <v>741.00599999999997</v>
      </c>
      <c r="I19" s="24">
        <v>14</v>
      </c>
    </row>
    <row r="20" spans="1:9" ht="15.75" customHeight="1" x14ac:dyDescent="0.3">
      <c r="A20" s="20">
        <v>7</v>
      </c>
      <c r="B20" s="21" t="s">
        <v>1189</v>
      </c>
      <c r="C20" s="21" t="s">
        <v>366</v>
      </c>
      <c r="D20" s="299">
        <v>94.001000000000005</v>
      </c>
      <c r="E20" s="79">
        <v>82</v>
      </c>
      <c r="F20" s="79">
        <f>SUM(D20:E20)</f>
        <v>176.001</v>
      </c>
      <c r="G20" s="23">
        <v>2</v>
      </c>
      <c r="H20" s="79">
        <v>735.005</v>
      </c>
      <c r="I20" s="24">
        <v>11</v>
      </c>
    </row>
    <row r="21" spans="1:9" ht="15.75" customHeight="1" x14ac:dyDescent="0.3">
      <c r="A21" s="303">
        <v>1</v>
      </c>
      <c r="B21" s="304" t="s">
        <v>1186</v>
      </c>
      <c r="C21" s="304" t="s">
        <v>366</v>
      </c>
      <c r="D21" s="305" t="s">
        <v>82</v>
      </c>
      <c r="E21" s="305"/>
      <c r="F21" s="305">
        <f>SUM(D21:E21)</f>
        <v>0</v>
      </c>
      <c r="G21" s="306">
        <v>0</v>
      </c>
      <c r="H21" s="80">
        <v>0</v>
      </c>
      <c r="I21" s="34">
        <v>0</v>
      </c>
    </row>
    <row r="22" spans="1:9" ht="15.75" customHeight="1" x14ac:dyDescent="0.3">
      <c r="A22" s="6"/>
    </row>
    <row r="23" spans="1:9" ht="15.75" customHeight="1" x14ac:dyDescent="0.3">
      <c r="A23" s="7"/>
      <c r="B23" s="8" t="s">
        <v>46</v>
      </c>
      <c r="C23" s="6" t="s">
        <v>1190</v>
      </c>
      <c r="E23" s="9" t="s">
        <v>1268</v>
      </c>
      <c r="F23" s="8"/>
      <c r="G23" s="8"/>
      <c r="H23" s="8"/>
      <c r="I23" s="8"/>
    </row>
    <row r="24" spans="1:9" ht="15.75" customHeight="1" x14ac:dyDescent="0.3">
      <c r="A24" s="72">
        <v>2</v>
      </c>
      <c r="B24" s="11" t="s">
        <v>9</v>
      </c>
      <c r="C24" s="73" t="s">
        <v>10</v>
      </c>
      <c r="D24" s="48"/>
      <c r="E24" s="76"/>
      <c r="F24" s="12" t="s">
        <v>11</v>
      </c>
      <c r="G24" s="12" t="s">
        <v>12</v>
      </c>
      <c r="H24" s="12" t="s">
        <v>13</v>
      </c>
      <c r="I24" s="13" t="s">
        <v>14</v>
      </c>
    </row>
    <row r="25" spans="1:9" ht="15.75" customHeight="1" x14ac:dyDescent="0.3">
      <c r="A25" s="14">
        <v>2</v>
      </c>
      <c r="B25" s="86" t="s">
        <v>544</v>
      </c>
      <c r="C25" s="15" t="s">
        <v>92</v>
      </c>
      <c r="D25" s="78">
        <v>97.003</v>
      </c>
      <c r="E25" s="78">
        <v>100.004</v>
      </c>
      <c r="F25" s="78">
        <f>SUM(D25:E25)</f>
        <v>197.00700000000001</v>
      </c>
      <c r="G25" s="16">
        <v>6</v>
      </c>
      <c r="H25" s="78">
        <v>791.02400000000011</v>
      </c>
      <c r="I25" s="19">
        <v>24</v>
      </c>
    </row>
    <row r="26" spans="1:9" ht="15.75" customHeight="1" x14ac:dyDescent="0.3">
      <c r="A26" s="20">
        <v>3</v>
      </c>
      <c r="B26" s="21" t="s">
        <v>1192</v>
      </c>
      <c r="C26" s="21" t="s">
        <v>1184</v>
      </c>
      <c r="D26" s="299">
        <v>95.001000000000005</v>
      </c>
      <c r="E26" s="79">
        <v>94</v>
      </c>
      <c r="F26" s="79">
        <f>SUM(D26:E26)</f>
        <v>189.001</v>
      </c>
      <c r="G26" s="23">
        <v>4</v>
      </c>
      <c r="H26" s="79">
        <v>750.00400000000002</v>
      </c>
      <c r="I26" s="24">
        <v>18</v>
      </c>
    </row>
    <row r="27" spans="1:9" ht="15.75" customHeight="1" x14ac:dyDescent="0.3">
      <c r="A27" s="20">
        <v>5</v>
      </c>
      <c r="B27" s="87" t="s">
        <v>556</v>
      </c>
      <c r="C27" s="21" t="s">
        <v>92</v>
      </c>
      <c r="D27" s="299">
        <v>96</v>
      </c>
      <c r="E27" s="79">
        <v>90</v>
      </c>
      <c r="F27" s="79">
        <f>SUM(D27:E27)</f>
        <v>186</v>
      </c>
      <c r="G27" s="23">
        <v>3</v>
      </c>
      <c r="H27" s="79">
        <v>736.00199999999995</v>
      </c>
      <c r="I27" s="24">
        <v>15</v>
      </c>
    </row>
    <row r="28" spans="1:9" ht="15.75" customHeight="1" x14ac:dyDescent="0.3">
      <c r="A28" s="20">
        <v>4</v>
      </c>
      <c r="B28" s="21" t="s">
        <v>1193</v>
      </c>
      <c r="C28" s="21" t="s">
        <v>57</v>
      </c>
      <c r="D28" s="299">
        <v>98.001000000000005</v>
      </c>
      <c r="E28" s="79">
        <v>92.001000000000005</v>
      </c>
      <c r="F28" s="79">
        <f>SUM(D28:E28)</f>
        <v>190.00200000000001</v>
      </c>
      <c r="G28" s="23">
        <v>5</v>
      </c>
      <c r="H28" s="79">
        <v>713.00500000000011</v>
      </c>
      <c r="I28" s="24">
        <v>15</v>
      </c>
    </row>
    <row r="29" spans="1:9" ht="15.75" customHeight="1" x14ac:dyDescent="0.3">
      <c r="A29" s="20">
        <v>1</v>
      </c>
      <c r="B29" s="21" t="s">
        <v>1191</v>
      </c>
      <c r="C29" s="21" t="s">
        <v>704</v>
      </c>
      <c r="D29" s="299">
        <v>47.000999999999998</v>
      </c>
      <c r="E29" s="79">
        <v>46</v>
      </c>
      <c r="F29" s="79">
        <f>SUM(D29:E29)</f>
        <v>93.001000000000005</v>
      </c>
      <c r="G29" s="23">
        <v>2</v>
      </c>
      <c r="H29" s="79">
        <v>350.00199999999995</v>
      </c>
      <c r="I29" s="27">
        <v>7</v>
      </c>
    </row>
    <row r="30" spans="1:9" ht="15.75" customHeight="1" x14ac:dyDescent="0.3">
      <c r="A30" s="303">
        <v>6</v>
      </c>
      <c r="B30" s="304" t="s">
        <v>1194</v>
      </c>
      <c r="C30" s="304" t="s">
        <v>704</v>
      </c>
      <c r="D30" s="305">
        <v>41</v>
      </c>
      <c r="E30" s="305">
        <v>38</v>
      </c>
      <c r="F30" s="305">
        <f>SUM(D30:E30)</f>
        <v>79</v>
      </c>
      <c r="G30" s="306">
        <v>1</v>
      </c>
      <c r="H30" s="80">
        <v>330.00300000000004</v>
      </c>
      <c r="I30" s="32">
        <v>5</v>
      </c>
    </row>
    <row r="31" spans="1:9" ht="15.75" customHeight="1" x14ac:dyDescent="0.3">
      <c r="A31" s="6"/>
    </row>
    <row r="32" spans="1:9" ht="15.75" customHeight="1" x14ac:dyDescent="0.3">
      <c r="A32" s="6"/>
      <c r="B32" s="6" t="s">
        <v>1195</v>
      </c>
      <c r="E32" s="35" t="s">
        <v>1348</v>
      </c>
    </row>
    <row r="33" spans="1:2" ht="15.75" customHeight="1" x14ac:dyDescent="0.3">
      <c r="A33" s="6"/>
      <c r="B33" s="6" t="s">
        <v>1349</v>
      </c>
    </row>
    <row r="34" spans="1:2" ht="15.75" customHeight="1" x14ac:dyDescent="0.3">
      <c r="A34" s="6"/>
    </row>
    <row r="35" spans="1:2" ht="15.75" customHeight="1" x14ac:dyDescent="0.3">
      <c r="A35" s="6"/>
    </row>
    <row r="36" spans="1:2" ht="15.75" customHeight="1" x14ac:dyDescent="0.3">
      <c r="A36" s="6"/>
    </row>
    <row r="37" spans="1:2" ht="15.75" customHeight="1" x14ac:dyDescent="0.3">
      <c r="A37" s="6"/>
    </row>
    <row r="38" spans="1:2" ht="15.75" customHeight="1" x14ac:dyDescent="0.3">
      <c r="A38" s="6"/>
    </row>
    <row r="39" spans="1:2" ht="15.75" customHeight="1" x14ac:dyDescent="0.3">
      <c r="A39" s="6"/>
    </row>
    <row r="40" spans="1:2" ht="15.75" customHeight="1" x14ac:dyDescent="0.3">
      <c r="A40" s="6"/>
    </row>
    <row r="41" spans="1:2" ht="15.75" customHeight="1" x14ac:dyDescent="0.3">
      <c r="A41" s="6"/>
    </row>
    <row r="42" spans="1:2" ht="15.75" customHeight="1" x14ac:dyDescent="0.3">
      <c r="A42" s="6"/>
    </row>
    <row r="43" spans="1:2" ht="15.75" customHeight="1" x14ac:dyDescent="0.3">
      <c r="A43" s="6"/>
    </row>
    <row r="44" spans="1:2" ht="15.75" customHeight="1" x14ac:dyDescent="0.3">
      <c r="A44" s="6"/>
    </row>
    <row r="45" spans="1:2" ht="15.75" customHeight="1" x14ac:dyDescent="0.3">
      <c r="A45" s="6"/>
    </row>
    <row r="46" spans="1:2" ht="15.75" customHeight="1" x14ac:dyDescent="0.3">
      <c r="A46" s="6"/>
    </row>
    <row r="47" spans="1:2" ht="15.75" customHeight="1" x14ac:dyDescent="0.3">
      <c r="A47" s="6"/>
    </row>
    <row r="48" spans="1:2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25:I30">
    <sortCondition descending="1" ref="I25"/>
    <sortCondition descending="1" ref="H25"/>
  </sortState>
  <hyperlinks>
    <hyperlink ref="B2" location="'Index'!A3" tooltip="Go to the Index sheet" display="á" xr:uid="{CB673F65-A505-442E-9BDA-BEA1D1A5A761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24C2-F65D-47CD-AEDB-CF87F2A59372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8"/>
      <c r="B2" s="5" t="s">
        <v>2</v>
      </c>
    </row>
    <row r="3" spans="1:9" ht="15.75" customHeight="1" x14ac:dyDescent="0.3">
      <c r="A3" s="7"/>
      <c r="B3" s="8" t="s">
        <v>3</v>
      </c>
      <c r="C3" s="6" t="s">
        <v>1197</v>
      </c>
      <c r="E3" s="9" t="s">
        <v>1269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194</v>
      </c>
      <c r="C5" s="15" t="s">
        <v>157</v>
      </c>
      <c r="D5" s="78">
        <v>100.003</v>
      </c>
      <c r="E5" s="78">
        <v>98.003</v>
      </c>
      <c r="F5" s="78">
        <f>SUM(D5:E5)</f>
        <v>198.006</v>
      </c>
      <c r="G5" s="16">
        <v>8</v>
      </c>
      <c r="H5" s="78">
        <v>796.01899999999989</v>
      </c>
      <c r="I5" s="19">
        <v>31</v>
      </c>
    </row>
    <row r="6" spans="1:9" ht="15.75" customHeight="1" x14ac:dyDescent="0.3">
      <c r="A6" s="20">
        <v>7</v>
      </c>
      <c r="B6" s="21" t="s">
        <v>140</v>
      </c>
      <c r="C6" s="21" t="s">
        <v>141</v>
      </c>
      <c r="D6" s="299">
        <v>98.001999999999995</v>
      </c>
      <c r="E6" s="79">
        <v>98.001000000000005</v>
      </c>
      <c r="F6" s="79">
        <f>SUM(D6:E6)</f>
        <v>196.00299999999999</v>
      </c>
      <c r="G6" s="23">
        <v>4</v>
      </c>
      <c r="H6" s="79">
        <v>794.02099999999996</v>
      </c>
      <c r="I6" s="24">
        <v>31</v>
      </c>
    </row>
    <row r="7" spans="1:9" ht="15.75" customHeight="1" x14ac:dyDescent="0.3">
      <c r="A7" s="20">
        <v>8</v>
      </c>
      <c r="B7" s="21" t="s">
        <v>1050</v>
      </c>
      <c r="C7" s="21" t="s">
        <v>366</v>
      </c>
      <c r="D7" s="299">
        <v>100.005</v>
      </c>
      <c r="E7" s="79">
        <v>100.004</v>
      </c>
      <c r="F7" s="79">
        <f>SUM(D7:E7)</f>
        <v>200.00900000000001</v>
      </c>
      <c r="G7" s="23">
        <v>9</v>
      </c>
      <c r="H7" s="79">
        <v>792.01900000000001</v>
      </c>
      <c r="I7" s="24">
        <v>27</v>
      </c>
    </row>
    <row r="8" spans="1:9" ht="15.75" customHeight="1" x14ac:dyDescent="0.3">
      <c r="A8" s="20">
        <v>5</v>
      </c>
      <c r="B8" s="21" t="s">
        <v>1066</v>
      </c>
      <c r="C8" s="21" t="s">
        <v>366</v>
      </c>
      <c r="D8" s="299">
        <v>99.001000000000005</v>
      </c>
      <c r="E8" s="79">
        <v>97.001999999999995</v>
      </c>
      <c r="F8" s="79">
        <f>SUM(D8:E8)</f>
        <v>196.00299999999999</v>
      </c>
      <c r="G8" s="23">
        <v>4</v>
      </c>
      <c r="H8" s="79">
        <v>791.01499999999987</v>
      </c>
      <c r="I8" s="24">
        <v>22</v>
      </c>
    </row>
    <row r="9" spans="1:9" ht="15.75" customHeight="1" x14ac:dyDescent="0.3">
      <c r="A9" s="20">
        <v>1</v>
      </c>
      <c r="B9" s="21" t="s">
        <v>111</v>
      </c>
      <c r="C9" s="21" t="s">
        <v>477</v>
      </c>
      <c r="D9" s="299">
        <v>99.001999999999995</v>
      </c>
      <c r="E9" s="79">
        <v>99.001000000000005</v>
      </c>
      <c r="F9" s="79">
        <f>SUM(D9:E9)</f>
        <v>198.00299999999999</v>
      </c>
      <c r="G9" s="23">
        <v>7</v>
      </c>
      <c r="H9" s="79">
        <v>790.00800000000004</v>
      </c>
      <c r="I9" s="27">
        <v>21</v>
      </c>
    </row>
    <row r="10" spans="1:9" ht="15.75" customHeight="1" x14ac:dyDescent="0.3">
      <c r="A10" s="20">
        <v>2</v>
      </c>
      <c r="B10" s="21" t="s">
        <v>1198</v>
      </c>
      <c r="C10" s="21" t="s">
        <v>743</v>
      </c>
      <c r="D10" s="299">
        <v>100.002</v>
      </c>
      <c r="E10" s="79">
        <v>98.001000000000005</v>
      </c>
      <c r="F10" s="79">
        <f>SUM(D10:E10)</f>
        <v>198.00299999999999</v>
      </c>
      <c r="G10" s="23">
        <v>7</v>
      </c>
      <c r="H10" s="300">
        <v>788.00900000000001</v>
      </c>
      <c r="I10" s="27">
        <v>19</v>
      </c>
    </row>
    <row r="11" spans="1:9" ht="15.75" customHeight="1" x14ac:dyDescent="0.3">
      <c r="A11" s="20">
        <v>4</v>
      </c>
      <c r="B11" s="21" t="s">
        <v>1199</v>
      </c>
      <c r="C11" s="21" t="s">
        <v>872</v>
      </c>
      <c r="D11" s="299">
        <v>99.001999999999995</v>
      </c>
      <c r="E11" s="79">
        <v>98.001999999999995</v>
      </c>
      <c r="F11" s="79">
        <f>SUM(D11:E11)</f>
        <v>197.00399999999999</v>
      </c>
      <c r="G11" s="23">
        <v>5</v>
      </c>
      <c r="H11" s="79">
        <v>687.01599999999996</v>
      </c>
      <c r="I11" s="24">
        <v>16</v>
      </c>
    </row>
    <row r="12" spans="1:9" ht="15.75" customHeight="1" x14ac:dyDescent="0.3">
      <c r="A12" s="20">
        <v>9</v>
      </c>
      <c r="B12" s="21" t="s">
        <v>1201</v>
      </c>
      <c r="C12" s="21" t="s">
        <v>872</v>
      </c>
      <c r="D12" s="299" t="s">
        <v>82</v>
      </c>
      <c r="E12" s="79"/>
      <c r="F12" s="79">
        <f>SUM(D12:E12)</f>
        <v>0</v>
      </c>
      <c r="G12" s="23">
        <v>0</v>
      </c>
      <c r="H12" s="79">
        <v>396.00800000000004</v>
      </c>
      <c r="I12" s="24">
        <v>10</v>
      </c>
    </row>
    <row r="13" spans="1:9" ht="15.75" customHeight="1" x14ac:dyDescent="0.3">
      <c r="A13" s="303">
        <v>6</v>
      </c>
      <c r="B13" s="304" t="s">
        <v>1200</v>
      </c>
      <c r="C13" s="304" t="s">
        <v>872</v>
      </c>
      <c r="D13" s="305" t="s">
        <v>82</v>
      </c>
      <c r="E13" s="305"/>
      <c r="F13" s="305">
        <f>SUM(D13:E13)</f>
        <v>0</v>
      </c>
      <c r="G13" s="306">
        <v>0</v>
      </c>
      <c r="H13" s="80">
        <v>0</v>
      </c>
      <c r="I13" s="32">
        <v>0</v>
      </c>
    </row>
    <row r="14" spans="1:9" ht="15.75" customHeight="1" x14ac:dyDescent="0.3">
      <c r="A14" s="6"/>
    </row>
    <row r="15" spans="1:9" ht="15.75" customHeight="1" x14ac:dyDescent="0.3">
      <c r="A15" s="7"/>
      <c r="B15" s="8" t="s">
        <v>6</v>
      </c>
      <c r="C15" s="6" t="s">
        <v>1202</v>
      </c>
      <c r="E15" s="9" t="s">
        <v>1272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469</v>
      </c>
      <c r="C17" s="15" t="s">
        <v>20</v>
      </c>
      <c r="D17" s="78">
        <v>98.001999999999995</v>
      </c>
      <c r="E17" s="78">
        <v>100.001</v>
      </c>
      <c r="F17" s="78">
        <f>SUM(D17:E17)</f>
        <v>198.00299999999999</v>
      </c>
      <c r="G17" s="16">
        <v>8</v>
      </c>
      <c r="H17" s="78">
        <v>787.01199999999994</v>
      </c>
      <c r="I17" s="19">
        <v>29</v>
      </c>
    </row>
    <row r="18" spans="1:9" ht="15.75" customHeight="1" x14ac:dyDescent="0.3">
      <c r="A18" s="20">
        <v>1</v>
      </c>
      <c r="B18" s="21" t="s">
        <v>1203</v>
      </c>
      <c r="C18" s="21" t="s">
        <v>698</v>
      </c>
      <c r="D18" s="299">
        <v>99.001000000000005</v>
      </c>
      <c r="E18" s="79">
        <v>100.003</v>
      </c>
      <c r="F18" s="79">
        <f>SUM(D18:E18)</f>
        <v>199.00400000000002</v>
      </c>
      <c r="G18" s="23">
        <v>9</v>
      </c>
      <c r="H18" s="79">
        <v>786.01100000000008</v>
      </c>
      <c r="I18" s="27">
        <v>28</v>
      </c>
    </row>
    <row r="19" spans="1:9" ht="15.75" customHeight="1" x14ac:dyDescent="0.3">
      <c r="A19" s="20">
        <v>3</v>
      </c>
      <c r="B19" s="21" t="s">
        <v>39</v>
      </c>
      <c r="C19" s="21" t="s">
        <v>40</v>
      </c>
      <c r="D19" s="299">
        <v>98</v>
      </c>
      <c r="E19" s="79">
        <v>100.002</v>
      </c>
      <c r="F19" s="79">
        <f>SUM(D19:E19)</f>
        <v>198.00200000000001</v>
      </c>
      <c r="G19" s="23">
        <v>7</v>
      </c>
      <c r="H19" s="79">
        <v>786.01099999999997</v>
      </c>
      <c r="I19" s="24">
        <v>27</v>
      </c>
    </row>
    <row r="20" spans="1:9" ht="15.75" customHeight="1" x14ac:dyDescent="0.3">
      <c r="A20" s="20">
        <v>9</v>
      </c>
      <c r="B20" s="21" t="s">
        <v>156</v>
      </c>
      <c r="C20" s="21" t="s">
        <v>157</v>
      </c>
      <c r="D20" s="299">
        <v>97.001000000000005</v>
      </c>
      <c r="E20" s="79">
        <v>96.001000000000005</v>
      </c>
      <c r="F20" s="79">
        <f>SUM(D20:E20)</f>
        <v>193.00200000000001</v>
      </c>
      <c r="G20" s="23">
        <v>3</v>
      </c>
      <c r="H20" s="79">
        <v>780.01299999999992</v>
      </c>
      <c r="I20" s="24">
        <v>23</v>
      </c>
    </row>
    <row r="21" spans="1:9" ht="15.75" customHeight="1" x14ac:dyDescent="0.3">
      <c r="A21" s="20">
        <v>7</v>
      </c>
      <c r="B21" s="21" t="s">
        <v>1088</v>
      </c>
      <c r="C21" s="21" t="s">
        <v>157</v>
      </c>
      <c r="D21" s="299">
        <v>99.001999999999995</v>
      </c>
      <c r="E21" s="79">
        <v>99</v>
      </c>
      <c r="F21" s="79">
        <f>SUM(D21:E21)</f>
        <v>198.00200000000001</v>
      </c>
      <c r="G21" s="23">
        <v>7</v>
      </c>
      <c r="H21" s="79">
        <v>776.00700000000006</v>
      </c>
      <c r="I21" s="24">
        <v>23</v>
      </c>
    </row>
    <row r="22" spans="1:9" ht="15.75" customHeight="1" x14ac:dyDescent="0.3">
      <c r="A22" s="20">
        <v>6</v>
      </c>
      <c r="B22" s="21" t="s">
        <v>1207</v>
      </c>
      <c r="C22" s="21" t="s">
        <v>872</v>
      </c>
      <c r="D22" s="299">
        <v>97.001999999999995</v>
      </c>
      <c r="E22" s="79">
        <v>96.001000000000005</v>
      </c>
      <c r="F22" s="79">
        <f>SUM(D22:E22)</f>
        <v>193.00299999999999</v>
      </c>
      <c r="G22" s="23">
        <v>4</v>
      </c>
      <c r="H22" s="79">
        <v>586.01099999999997</v>
      </c>
      <c r="I22" s="24">
        <v>18</v>
      </c>
    </row>
    <row r="23" spans="1:9" ht="15.75" customHeight="1" x14ac:dyDescent="0.3">
      <c r="A23" s="20">
        <v>4</v>
      </c>
      <c r="B23" s="21" t="s">
        <v>1205</v>
      </c>
      <c r="C23" s="21" t="s">
        <v>366</v>
      </c>
      <c r="D23" s="299">
        <v>98.001999999999995</v>
      </c>
      <c r="E23" s="79">
        <v>99.001000000000005</v>
      </c>
      <c r="F23" s="79">
        <f>SUM(D23:E23)</f>
        <v>197.00299999999999</v>
      </c>
      <c r="G23" s="23">
        <v>5</v>
      </c>
      <c r="H23" s="79">
        <v>587.00800000000004</v>
      </c>
      <c r="I23" s="24">
        <v>16</v>
      </c>
    </row>
    <row r="24" spans="1:9" ht="15.75" customHeight="1" x14ac:dyDescent="0.3">
      <c r="A24" s="20">
        <v>5</v>
      </c>
      <c r="B24" s="21" t="s">
        <v>1206</v>
      </c>
      <c r="C24" s="21" t="s">
        <v>366</v>
      </c>
      <c r="D24" s="301">
        <v>0</v>
      </c>
      <c r="E24" s="302">
        <v>0</v>
      </c>
      <c r="F24" s="79">
        <f>SUM(D24:E24)</f>
        <v>0</v>
      </c>
      <c r="G24" s="23">
        <v>0</v>
      </c>
      <c r="H24" s="79">
        <v>370.00300000000004</v>
      </c>
      <c r="I24" s="24">
        <v>5</v>
      </c>
    </row>
    <row r="25" spans="1:9" ht="15.75" customHeight="1" x14ac:dyDescent="0.3">
      <c r="A25" s="303">
        <v>2</v>
      </c>
      <c r="B25" s="304" t="s">
        <v>1204</v>
      </c>
      <c r="C25" s="304" t="s">
        <v>698</v>
      </c>
      <c r="D25" s="305" t="s">
        <v>82</v>
      </c>
      <c r="E25" s="305"/>
      <c r="F25" s="305">
        <f>SUM(D25:E25)</f>
        <v>0</v>
      </c>
      <c r="G25" s="306">
        <v>0</v>
      </c>
      <c r="H25" s="80">
        <v>0</v>
      </c>
      <c r="I25" s="32">
        <v>0</v>
      </c>
    </row>
    <row r="26" spans="1:9" ht="15.75" customHeight="1" x14ac:dyDescent="0.3">
      <c r="A26" s="6"/>
    </row>
    <row r="27" spans="1:9" ht="15.75" customHeight="1" x14ac:dyDescent="0.3">
      <c r="A27" s="7"/>
      <c r="B27" s="8" t="s">
        <v>46</v>
      </c>
      <c r="C27" s="6" t="s">
        <v>1208</v>
      </c>
      <c r="E27" s="9" t="s">
        <v>510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15" t="s">
        <v>1210</v>
      </c>
      <c r="C29" s="15" t="s">
        <v>477</v>
      </c>
      <c r="D29" s="78">
        <v>99.001999999999995</v>
      </c>
      <c r="E29" s="78">
        <v>100.001</v>
      </c>
      <c r="F29" s="78">
        <f>SUM(D29:E29)</f>
        <v>199.00299999999999</v>
      </c>
      <c r="G29" s="16">
        <v>9</v>
      </c>
      <c r="H29" s="78">
        <v>783.01099999999997</v>
      </c>
      <c r="I29" s="19">
        <v>29</v>
      </c>
    </row>
    <row r="30" spans="1:9" ht="15.75" customHeight="1" x14ac:dyDescent="0.3">
      <c r="A30" s="20">
        <v>9</v>
      </c>
      <c r="B30" s="21" t="s">
        <v>685</v>
      </c>
      <c r="C30" s="21" t="s">
        <v>477</v>
      </c>
      <c r="D30" s="299">
        <v>98.001000000000005</v>
      </c>
      <c r="E30" s="79">
        <v>99.001000000000005</v>
      </c>
      <c r="F30" s="79">
        <f>SUM(D30:E30)</f>
        <v>197.00200000000001</v>
      </c>
      <c r="G30" s="23">
        <v>7</v>
      </c>
      <c r="H30" s="79">
        <v>782.00800000000004</v>
      </c>
      <c r="I30" s="24">
        <v>26</v>
      </c>
    </row>
    <row r="31" spans="1:9" ht="15.75" customHeight="1" x14ac:dyDescent="0.3">
      <c r="A31" s="20">
        <v>6</v>
      </c>
      <c r="B31" s="21" t="s">
        <v>1213</v>
      </c>
      <c r="C31" s="21" t="s">
        <v>98</v>
      </c>
      <c r="D31" s="299">
        <v>97</v>
      </c>
      <c r="E31" s="79">
        <v>97.001000000000005</v>
      </c>
      <c r="F31" s="79">
        <f>SUM(D31:E31)</f>
        <v>194.001</v>
      </c>
      <c r="G31" s="23">
        <v>4</v>
      </c>
      <c r="H31" s="79">
        <v>783.00699999999995</v>
      </c>
      <c r="I31" s="24">
        <v>25</v>
      </c>
    </row>
    <row r="32" spans="1:9" ht="15.75" customHeight="1" x14ac:dyDescent="0.3">
      <c r="A32" s="20">
        <v>7</v>
      </c>
      <c r="B32" s="21" t="s">
        <v>1214</v>
      </c>
      <c r="C32" s="21" t="s">
        <v>1215</v>
      </c>
      <c r="D32" s="299">
        <v>99.001000000000005</v>
      </c>
      <c r="E32" s="79">
        <v>98.001999999999995</v>
      </c>
      <c r="F32" s="79">
        <f>SUM(D32:E32)</f>
        <v>197.00299999999999</v>
      </c>
      <c r="G32" s="23">
        <v>8</v>
      </c>
      <c r="H32" s="79">
        <v>777.01</v>
      </c>
      <c r="I32" s="24">
        <v>23</v>
      </c>
    </row>
    <row r="33" spans="1:9" ht="15.75" customHeight="1" x14ac:dyDescent="0.3">
      <c r="A33" s="20">
        <v>5</v>
      </c>
      <c r="B33" s="21" t="s">
        <v>1212</v>
      </c>
      <c r="C33" s="21" t="s">
        <v>98</v>
      </c>
      <c r="D33" s="299">
        <v>93</v>
      </c>
      <c r="E33" s="302">
        <v>92.001000000000005</v>
      </c>
      <c r="F33" s="79">
        <f>SUM(D33:E33)</f>
        <v>185.001</v>
      </c>
      <c r="G33" s="23">
        <v>1</v>
      </c>
      <c r="H33" s="79">
        <v>772.01099999999997</v>
      </c>
      <c r="I33" s="24">
        <v>22</v>
      </c>
    </row>
    <row r="34" spans="1:9" ht="15.75" customHeight="1" x14ac:dyDescent="0.3">
      <c r="A34" s="20">
        <v>3</v>
      </c>
      <c r="B34" s="21" t="s">
        <v>413</v>
      </c>
      <c r="C34" s="21" t="s">
        <v>157</v>
      </c>
      <c r="D34" s="299">
        <v>98.003</v>
      </c>
      <c r="E34" s="79">
        <v>97.001999999999995</v>
      </c>
      <c r="F34" s="79">
        <f>SUM(D34:E34)</f>
        <v>195.005</v>
      </c>
      <c r="G34" s="23">
        <v>5</v>
      </c>
      <c r="H34" s="79">
        <v>772.01200000000006</v>
      </c>
      <c r="I34" s="24">
        <v>18</v>
      </c>
    </row>
    <row r="35" spans="1:9" ht="15.75" customHeight="1" x14ac:dyDescent="0.3">
      <c r="A35" s="20">
        <v>8</v>
      </c>
      <c r="B35" s="21" t="s">
        <v>492</v>
      </c>
      <c r="C35" s="21" t="s">
        <v>98</v>
      </c>
      <c r="D35" s="299">
        <v>95</v>
      </c>
      <c r="E35" s="79">
        <v>97</v>
      </c>
      <c r="F35" s="79">
        <f>SUM(D35:E35)</f>
        <v>192</v>
      </c>
      <c r="G35" s="23">
        <v>2</v>
      </c>
      <c r="H35" s="79">
        <v>770.005</v>
      </c>
      <c r="I35" s="24">
        <v>14</v>
      </c>
    </row>
    <row r="36" spans="1:9" ht="15.75" customHeight="1" x14ac:dyDescent="0.3">
      <c r="A36" s="20">
        <v>1</v>
      </c>
      <c r="B36" s="21" t="s">
        <v>1209</v>
      </c>
      <c r="C36" s="21" t="s">
        <v>98</v>
      </c>
      <c r="D36" s="299">
        <v>97.001999999999995</v>
      </c>
      <c r="E36" s="79">
        <v>99.001000000000005</v>
      </c>
      <c r="F36" s="79">
        <f>SUM(D36:E36)</f>
        <v>196.00299999999999</v>
      </c>
      <c r="G36" s="23">
        <v>6</v>
      </c>
      <c r="H36" s="79">
        <v>766.00800000000004</v>
      </c>
      <c r="I36" s="27">
        <v>12</v>
      </c>
    </row>
    <row r="37" spans="1:9" ht="15.75" customHeight="1" x14ac:dyDescent="0.3">
      <c r="A37" s="303">
        <v>4</v>
      </c>
      <c r="B37" s="304" t="s">
        <v>1211</v>
      </c>
      <c r="C37" s="304" t="s">
        <v>872</v>
      </c>
      <c r="D37" s="305">
        <v>97</v>
      </c>
      <c r="E37" s="305">
        <v>95.001000000000005</v>
      </c>
      <c r="F37" s="305">
        <f>SUM(D37:E37)</f>
        <v>192.001</v>
      </c>
      <c r="G37" s="306">
        <v>3</v>
      </c>
      <c r="H37" s="80">
        <v>762.00599999999997</v>
      </c>
      <c r="I37" s="32">
        <v>11</v>
      </c>
    </row>
    <row r="38" spans="1:9" ht="15.75" customHeight="1" x14ac:dyDescent="0.3">
      <c r="A38" s="6"/>
    </row>
    <row r="39" spans="1:9" ht="15.75" customHeight="1" x14ac:dyDescent="0.3">
      <c r="A39" s="7"/>
      <c r="B39" s="8" t="s">
        <v>49</v>
      </c>
      <c r="C39" s="6" t="s">
        <v>1216</v>
      </c>
      <c r="E39" s="9" t="s">
        <v>1273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395</v>
      </c>
      <c r="C41" s="15" t="s">
        <v>366</v>
      </c>
      <c r="D41" s="78">
        <v>98.001999999999995</v>
      </c>
      <c r="E41" s="78">
        <v>99.001000000000005</v>
      </c>
      <c r="F41" s="78">
        <f>SUM(D41:E41)</f>
        <v>197.00299999999999</v>
      </c>
      <c r="G41" s="16">
        <v>8</v>
      </c>
      <c r="H41" s="78">
        <v>790.01700000000005</v>
      </c>
      <c r="I41" s="19">
        <v>34</v>
      </c>
    </row>
    <row r="42" spans="1:9" ht="15.75" customHeight="1" x14ac:dyDescent="0.3">
      <c r="A42" s="20">
        <v>3</v>
      </c>
      <c r="B42" s="21" t="s">
        <v>1219</v>
      </c>
      <c r="C42" s="21" t="s">
        <v>73</v>
      </c>
      <c r="D42" s="299">
        <v>97.001000000000005</v>
      </c>
      <c r="E42" s="79">
        <v>98.001000000000005</v>
      </c>
      <c r="F42" s="79">
        <f>SUM(D42:E42)</f>
        <v>195.00200000000001</v>
      </c>
      <c r="G42" s="23">
        <v>5</v>
      </c>
      <c r="H42" s="79">
        <v>787.01099999999997</v>
      </c>
      <c r="I42" s="24">
        <v>28</v>
      </c>
    </row>
    <row r="43" spans="1:9" ht="15.75" customHeight="1" x14ac:dyDescent="0.3">
      <c r="A43" s="20">
        <v>1</v>
      </c>
      <c r="B43" s="21" t="s">
        <v>1180</v>
      </c>
      <c r="C43" s="21" t="s">
        <v>704</v>
      </c>
      <c r="D43" s="299">
        <v>100.002</v>
      </c>
      <c r="E43" s="79">
        <v>98</v>
      </c>
      <c r="F43" s="79">
        <f>SUM(D43:E43)</f>
        <v>198.00200000000001</v>
      </c>
      <c r="G43" s="23">
        <v>9</v>
      </c>
      <c r="H43" s="79">
        <v>780.01199999999994</v>
      </c>
      <c r="I43" s="27">
        <v>26</v>
      </c>
    </row>
    <row r="44" spans="1:9" ht="15.75" customHeight="1" x14ac:dyDescent="0.3">
      <c r="A44" s="20">
        <v>7</v>
      </c>
      <c r="B44" s="21" t="s">
        <v>521</v>
      </c>
      <c r="C44" s="21" t="s">
        <v>429</v>
      </c>
      <c r="D44" s="299">
        <v>95.001999999999995</v>
      </c>
      <c r="E44" s="79">
        <v>96.001000000000005</v>
      </c>
      <c r="F44" s="79">
        <f>SUM(D44:E44)</f>
        <v>191.00299999999999</v>
      </c>
      <c r="G44" s="23">
        <v>3</v>
      </c>
      <c r="H44" s="79">
        <v>772.01199999999994</v>
      </c>
      <c r="I44" s="24">
        <v>21</v>
      </c>
    </row>
    <row r="45" spans="1:9" ht="15.75" customHeight="1" x14ac:dyDescent="0.3">
      <c r="A45" s="20">
        <v>4</v>
      </c>
      <c r="B45" s="21" t="s">
        <v>1220</v>
      </c>
      <c r="C45" s="21" t="s">
        <v>157</v>
      </c>
      <c r="D45" s="299">
        <v>99.001000000000005</v>
      </c>
      <c r="E45" s="79">
        <v>96</v>
      </c>
      <c r="F45" s="79">
        <f>SUM(D45:E45)</f>
        <v>195.001</v>
      </c>
      <c r="G45" s="23">
        <v>4</v>
      </c>
      <c r="H45" s="79">
        <v>775.00599999999997</v>
      </c>
      <c r="I45" s="24">
        <v>20</v>
      </c>
    </row>
    <row r="46" spans="1:9" ht="15.75" customHeight="1" x14ac:dyDescent="0.3">
      <c r="A46" s="20">
        <v>6</v>
      </c>
      <c r="B46" s="21" t="s">
        <v>1183</v>
      </c>
      <c r="C46" s="21" t="s">
        <v>1184</v>
      </c>
      <c r="D46" s="299">
        <v>99.001000000000005</v>
      </c>
      <c r="E46" s="79">
        <v>98.001000000000005</v>
      </c>
      <c r="F46" s="79">
        <f>SUM(D46:E46)</f>
        <v>197.00200000000001</v>
      </c>
      <c r="G46" s="23">
        <v>7</v>
      </c>
      <c r="H46" s="79">
        <v>770.00700000000006</v>
      </c>
      <c r="I46" s="24">
        <v>20</v>
      </c>
    </row>
    <row r="47" spans="1:9" ht="15.75" customHeight="1" x14ac:dyDescent="0.3">
      <c r="A47" s="20">
        <v>2</v>
      </c>
      <c r="B47" s="21" t="s">
        <v>1217</v>
      </c>
      <c r="C47" s="21" t="s">
        <v>1218</v>
      </c>
      <c r="D47" s="299">
        <v>98.001000000000005</v>
      </c>
      <c r="E47" s="79">
        <v>98.001000000000005</v>
      </c>
      <c r="F47" s="79">
        <f>SUM(D47:E47)</f>
        <v>196.00200000000001</v>
      </c>
      <c r="G47" s="23">
        <v>6</v>
      </c>
      <c r="H47" s="79">
        <v>756.00299999999993</v>
      </c>
      <c r="I47" s="24">
        <v>14</v>
      </c>
    </row>
    <row r="48" spans="1:9" ht="15.75" customHeight="1" x14ac:dyDescent="0.3">
      <c r="A48" s="20">
        <v>8</v>
      </c>
      <c r="B48" s="21" t="s">
        <v>1221</v>
      </c>
      <c r="C48" s="21" t="s">
        <v>366</v>
      </c>
      <c r="D48" s="299">
        <v>91.001000000000005</v>
      </c>
      <c r="E48" s="302">
        <v>89</v>
      </c>
      <c r="F48" s="79">
        <f>SUM(D48:E48)</f>
        <v>180.001</v>
      </c>
      <c r="G48" s="23">
        <v>2</v>
      </c>
      <c r="H48" s="79">
        <v>754.005</v>
      </c>
      <c r="I48" s="24">
        <v>13</v>
      </c>
    </row>
    <row r="49" spans="1:9" ht="15.75" customHeight="1" x14ac:dyDescent="0.3">
      <c r="A49" s="303">
        <v>9</v>
      </c>
      <c r="B49" s="304" t="s">
        <v>502</v>
      </c>
      <c r="C49" s="304" t="s">
        <v>1218</v>
      </c>
      <c r="D49" s="305" t="s">
        <v>196</v>
      </c>
      <c r="E49" s="305"/>
      <c r="F49" s="305">
        <f>SUM(D49:E49)</f>
        <v>0</v>
      </c>
      <c r="G49" s="306">
        <v>0</v>
      </c>
      <c r="H49" s="80">
        <v>0</v>
      </c>
      <c r="I49" s="32">
        <v>0</v>
      </c>
    </row>
    <row r="50" spans="1:9" ht="15.75" customHeight="1" x14ac:dyDescent="0.3">
      <c r="A50" s="6"/>
    </row>
    <row r="51" spans="1:9" ht="15.75" customHeight="1" x14ac:dyDescent="0.3">
      <c r="A51" s="7"/>
      <c r="B51" s="8" t="s">
        <v>83</v>
      </c>
      <c r="C51" s="6" t="s">
        <v>1222</v>
      </c>
      <c r="E51" s="9" t="s">
        <v>1274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1</v>
      </c>
      <c r="B53" s="15" t="s">
        <v>508</v>
      </c>
      <c r="C53" s="15" t="s">
        <v>98</v>
      </c>
      <c r="D53" s="78">
        <v>100.008</v>
      </c>
      <c r="E53" s="78">
        <v>100.003</v>
      </c>
      <c r="F53" s="78">
        <f>SUM(D53:E53)</f>
        <v>200.011</v>
      </c>
      <c r="G53" s="16">
        <v>9</v>
      </c>
      <c r="H53" s="78">
        <v>789.02300000000002</v>
      </c>
      <c r="I53" s="18">
        <v>31</v>
      </c>
    </row>
    <row r="54" spans="1:9" ht="15.75" customHeight="1" x14ac:dyDescent="0.3">
      <c r="A54" s="20">
        <v>7</v>
      </c>
      <c r="B54" s="21" t="s">
        <v>1224</v>
      </c>
      <c r="C54" s="21" t="s">
        <v>98</v>
      </c>
      <c r="D54" s="299">
        <v>94.001000000000005</v>
      </c>
      <c r="E54" s="79">
        <v>100.002</v>
      </c>
      <c r="F54" s="79">
        <f>SUM(D54:E54)</f>
        <v>194.00299999999999</v>
      </c>
      <c r="G54" s="23">
        <v>4</v>
      </c>
      <c r="H54" s="79">
        <v>784.01199999999994</v>
      </c>
      <c r="I54" s="24">
        <v>26</v>
      </c>
    </row>
    <row r="55" spans="1:9" ht="15.75" customHeight="1" x14ac:dyDescent="0.3">
      <c r="A55" s="20">
        <v>4</v>
      </c>
      <c r="B55" s="21" t="s">
        <v>1223</v>
      </c>
      <c r="C55" s="21" t="s">
        <v>98</v>
      </c>
      <c r="D55" s="299">
        <v>100.002</v>
      </c>
      <c r="E55" s="79">
        <v>96.001999999999995</v>
      </c>
      <c r="F55" s="79">
        <f>SUM(D55:E55)</f>
        <v>196.00399999999999</v>
      </c>
      <c r="G55" s="23">
        <v>8</v>
      </c>
      <c r="H55" s="79">
        <v>777.00900000000001</v>
      </c>
      <c r="I55" s="24">
        <v>25</v>
      </c>
    </row>
    <row r="56" spans="1:9" ht="15.75" customHeight="1" x14ac:dyDescent="0.3">
      <c r="A56" s="20">
        <v>5</v>
      </c>
      <c r="B56" s="21" t="s">
        <v>513</v>
      </c>
      <c r="C56" s="21" t="s">
        <v>98</v>
      </c>
      <c r="D56" s="299">
        <v>98.001000000000005</v>
      </c>
      <c r="E56" s="79">
        <v>96</v>
      </c>
      <c r="F56" s="79">
        <f>SUM(D56:E56)</f>
        <v>194.001</v>
      </c>
      <c r="G56" s="23">
        <v>3</v>
      </c>
      <c r="H56" s="79">
        <v>780.00900000000001</v>
      </c>
      <c r="I56" s="24">
        <v>24</v>
      </c>
    </row>
    <row r="57" spans="1:9" ht="15.75" customHeight="1" x14ac:dyDescent="0.3">
      <c r="A57" s="20">
        <v>8</v>
      </c>
      <c r="B57" s="21" t="s">
        <v>1225</v>
      </c>
      <c r="C57" s="21" t="s">
        <v>495</v>
      </c>
      <c r="D57" s="299">
        <v>97.001000000000005</v>
      </c>
      <c r="E57" s="79">
        <v>99</v>
      </c>
      <c r="F57" s="79">
        <f>SUM(D57:E57)</f>
        <v>196.001</v>
      </c>
      <c r="G57" s="23">
        <v>7</v>
      </c>
      <c r="H57" s="79">
        <v>777.01099999999997</v>
      </c>
      <c r="I57" s="24">
        <v>23</v>
      </c>
    </row>
    <row r="58" spans="1:9" ht="15.75" customHeight="1" x14ac:dyDescent="0.3">
      <c r="A58" s="20">
        <v>9</v>
      </c>
      <c r="B58" s="21" t="s">
        <v>1226</v>
      </c>
      <c r="C58" s="21" t="s">
        <v>1218</v>
      </c>
      <c r="D58" s="299">
        <v>96</v>
      </c>
      <c r="E58" s="79">
        <v>99.001000000000005</v>
      </c>
      <c r="F58" s="79">
        <f>SUM(D58:E58)</f>
        <v>195.001</v>
      </c>
      <c r="G58" s="23">
        <v>5</v>
      </c>
      <c r="H58" s="79">
        <v>775.00599999999997</v>
      </c>
      <c r="I58" s="24">
        <v>21</v>
      </c>
    </row>
    <row r="59" spans="1:9" ht="15.75" customHeight="1" x14ac:dyDescent="0.3">
      <c r="A59" s="20">
        <v>3</v>
      </c>
      <c r="B59" s="21" t="s">
        <v>484</v>
      </c>
      <c r="C59" s="21" t="s">
        <v>429</v>
      </c>
      <c r="D59" s="299">
        <v>95</v>
      </c>
      <c r="E59" s="79">
        <v>100.002</v>
      </c>
      <c r="F59" s="79">
        <f>SUM(D59:E59)</f>
        <v>195.00200000000001</v>
      </c>
      <c r="G59" s="23">
        <v>6</v>
      </c>
      <c r="H59" s="79">
        <v>770.00800000000004</v>
      </c>
      <c r="I59" s="24">
        <v>17</v>
      </c>
    </row>
    <row r="60" spans="1:9" ht="15.75" customHeight="1" x14ac:dyDescent="0.3">
      <c r="A60" s="20">
        <v>2</v>
      </c>
      <c r="B60" s="21" t="s">
        <v>528</v>
      </c>
      <c r="C60" s="21" t="s">
        <v>40</v>
      </c>
      <c r="D60" s="299">
        <v>97.003</v>
      </c>
      <c r="E60" s="79">
        <v>96.001000000000005</v>
      </c>
      <c r="F60" s="79">
        <f>SUM(D60:E60)</f>
        <v>193.00400000000002</v>
      </c>
      <c r="G60" s="23">
        <v>2</v>
      </c>
      <c r="H60" s="79">
        <v>754.00400000000002</v>
      </c>
      <c r="I60" s="24">
        <v>9</v>
      </c>
    </row>
    <row r="61" spans="1:9" ht="15.75" customHeight="1" x14ac:dyDescent="0.3">
      <c r="A61" s="303">
        <v>6</v>
      </c>
      <c r="B61" s="304" t="s">
        <v>529</v>
      </c>
      <c r="C61" s="304" t="s">
        <v>94</v>
      </c>
      <c r="D61" s="305" t="s">
        <v>82</v>
      </c>
      <c r="E61" s="305"/>
      <c r="F61" s="305">
        <f>SUM(D61:E61)</f>
        <v>0</v>
      </c>
      <c r="G61" s="306">
        <v>0</v>
      </c>
      <c r="H61" s="80">
        <v>0</v>
      </c>
      <c r="I61" s="32">
        <v>0</v>
      </c>
    </row>
    <row r="62" spans="1:9" ht="15.75" customHeight="1" x14ac:dyDescent="0.3">
      <c r="A62" s="6"/>
    </row>
    <row r="63" spans="1:9" ht="15.75" customHeight="1" x14ac:dyDescent="0.3">
      <c r="A63" s="6"/>
      <c r="B63" s="6" t="s">
        <v>1195</v>
      </c>
      <c r="E63" s="35" t="s">
        <v>1348</v>
      </c>
    </row>
    <row r="64" spans="1:9" ht="15.75" customHeight="1" x14ac:dyDescent="0.3">
      <c r="A64" s="6"/>
      <c r="B64" s="6" t="s">
        <v>1349</v>
      </c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705FF9C-3DB2-43A2-BFEC-0ED5B210755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E653-32F1-46FF-B287-4F3D57297B47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8"/>
      <c r="B2" s="5" t="s">
        <v>2</v>
      </c>
    </row>
    <row r="3" spans="1:9" ht="15.75" customHeight="1" x14ac:dyDescent="0.3">
      <c r="A3" s="7"/>
      <c r="B3" s="8" t="s">
        <v>86</v>
      </c>
      <c r="C3" s="6" t="s">
        <v>1227</v>
      </c>
      <c r="E3" s="9" t="s">
        <v>1275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1233</v>
      </c>
      <c r="C5" s="15" t="s">
        <v>743</v>
      </c>
      <c r="D5" s="78">
        <v>94</v>
      </c>
      <c r="E5" s="82">
        <v>99.001000000000005</v>
      </c>
      <c r="F5" s="78">
        <f>SUM(D5:E5)</f>
        <v>193.001</v>
      </c>
      <c r="G5" s="16">
        <v>5</v>
      </c>
      <c r="H5" s="82">
        <v>786.01699999999994</v>
      </c>
      <c r="I5" s="38">
        <v>32</v>
      </c>
    </row>
    <row r="6" spans="1:9" ht="15.75" customHeight="1" x14ac:dyDescent="0.3">
      <c r="A6" s="20">
        <v>3</v>
      </c>
      <c r="B6" s="21" t="s">
        <v>1229</v>
      </c>
      <c r="C6" s="21" t="s">
        <v>872</v>
      </c>
      <c r="D6" s="299">
        <v>98.001000000000005</v>
      </c>
      <c r="E6" s="83">
        <v>99.001000000000005</v>
      </c>
      <c r="F6" s="79">
        <f>SUM(D6:E6)</f>
        <v>197.00200000000001</v>
      </c>
      <c r="G6" s="23">
        <v>8</v>
      </c>
      <c r="H6" s="83">
        <v>783.01</v>
      </c>
      <c r="I6" s="40">
        <v>28</v>
      </c>
    </row>
    <row r="7" spans="1:9" ht="15.75" customHeight="1" x14ac:dyDescent="0.3">
      <c r="A7" s="41">
        <v>6</v>
      </c>
      <c r="B7" s="21" t="s">
        <v>1231</v>
      </c>
      <c r="C7" s="21" t="s">
        <v>98</v>
      </c>
      <c r="D7" s="299">
        <v>99.001000000000005</v>
      </c>
      <c r="E7" s="83">
        <v>100.002</v>
      </c>
      <c r="F7" s="79">
        <f>SUM(D7:E7)</f>
        <v>199.00299999999999</v>
      </c>
      <c r="G7" s="23">
        <v>9</v>
      </c>
      <c r="H7" s="83">
        <v>784.01</v>
      </c>
      <c r="I7" s="40">
        <v>27</v>
      </c>
    </row>
    <row r="8" spans="1:9" ht="15.75" customHeight="1" x14ac:dyDescent="0.3">
      <c r="A8" s="41">
        <v>4</v>
      </c>
      <c r="B8" s="21" t="s">
        <v>1230</v>
      </c>
      <c r="C8" s="21" t="s">
        <v>477</v>
      </c>
      <c r="D8" s="299">
        <v>96</v>
      </c>
      <c r="E8" s="83">
        <v>98.001000000000005</v>
      </c>
      <c r="F8" s="79">
        <f>SUM(D8:E8)</f>
        <v>194.001</v>
      </c>
      <c r="G8" s="23">
        <v>7</v>
      </c>
      <c r="H8" s="83">
        <v>773.00900000000001</v>
      </c>
      <c r="I8" s="40">
        <v>24</v>
      </c>
    </row>
    <row r="9" spans="1:9" ht="15.75" customHeight="1" x14ac:dyDescent="0.3">
      <c r="A9" s="20">
        <v>5</v>
      </c>
      <c r="B9" s="21" t="s">
        <v>1182</v>
      </c>
      <c r="C9" s="21" t="s">
        <v>57</v>
      </c>
      <c r="D9" s="299">
        <v>95.001999999999995</v>
      </c>
      <c r="E9" s="83">
        <v>95.001000000000005</v>
      </c>
      <c r="F9" s="79">
        <f>SUM(D9:E9)</f>
        <v>190.00299999999999</v>
      </c>
      <c r="G9" s="23">
        <v>2</v>
      </c>
      <c r="H9" s="83">
        <v>769.00900000000001</v>
      </c>
      <c r="I9" s="40">
        <v>21</v>
      </c>
    </row>
    <row r="10" spans="1:9" ht="15.75" customHeight="1" x14ac:dyDescent="0.3">
      <c r="A10" s="20">
        <v>1</v>
      </c>
      <c r="B10" s="21" t="s">
        <v>1228</v>
      </c>
      <c r="C10" s="21" t="s">
        <v>98</v>
      </c>
      <c r="D10" s="299">
        <v>96</v>
      </c>
      <c r="E10" s="79">
        <v>98.001000000000005</v>
      </c>
      <c r="F10" s="79">
        <f>SUM(D10:E10)</f>
        <v>194.001</v>
      </c>
      <c r="G10" s="23">
        <v>7</v>
      </c>
      <c r="H10" s="79">
        <v>766.00800000000004</v>
      </c>
      <c r="I10" s="27">
        <v>20</v>
      </c>
    </row>
    <row r="11" spans="1:9" ht="15.75" customHeight="1" x14ac:dyDescent="0.3">
      <c r="A11" s="20">
        <v>7</v>
      </c>
      <c r="B11" s="21" t="s">
        <v>871</v>
      </c>
      <c r="C11" s="21" t="s">
        <v>872</v>
      </c>
      <c r="D11" s="299">
        <v>98.001000000000005</v>
      </c>
      <c r="E11" s="83">
        <v>94</v>
      </c>
      <c r="F11" s="79">
        <f>SUM(D11:E11)</f>
        <v>192.001</v>
      </c>
      <c r="G11" s="23">
        <v>4</v>
      </c>
      <c r="H11" s="83">
        <v>758.00800000000004</v>
      </c>
      <c r="I11" s="40">
        <v>17</v>
      </c>
    </row>
    <row r="12" spans="1:9" ht="15.75" customHeight="1" x14ac:dyDescent="0.3">
      <c r="A12" s="41">
        <v>2</v>
      </c>
      <c r="B12" s="21" t="s">
        <v>369</v>
      </c>
      <c r="C12" s="21" t="s">
        <v>366</v>
      </c>
      <c r="D12" s="299">
        <v>94</v>
      </c>
      <c r="E12" s="83">
        <v>97.001000000000005</v>
      </c>
      <c r="F12" s="79">
        <f>SUM(D12:E12)</f>
        <v>191.001</v>
      </c>
      <c r="G12" s="23">
        <v>3</v>
      </c>
      <c r="H12" s="83">
        <v>378.00200000000001</v>
      </c>
      <c r="I12" s="40">
        <v>5</v>
      </c>
    </row>
    <row r="13" spans="1:9" ht="15.75" customHeight="1" x14ac:dyDescent="0.3">
      <c r="A13" s="307">
        <v>8</v>
      </c>
      <c r="B13" s="304" t="s">
        <v>1232</v>
      </c>
      <c r="C13" s="304" t="s">
        <v>872</v>
      </c>
      <c r="D13" s="305">
        <v>91</v>
      </c>
      <c r="E13" s="308">
        <v>86</v>
      </c>
      <c r="F13" s="305">
        <f>SUM(D13:E13)</f>
        <v>177</v>
      </c>
      <c r="G13" s="306">
        <v>1</v>
      </c>
      <c r="H13" s="88">
        <v>177</v>
      </c>
      <c r="I13" s="43">
        <v>1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1234</v>
      </c>
      <c r="E15" s="9" t="s">
        <v>1276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4">
        <v>8</v>
      </c>
      <c r="B17" s="15" t="s">
        <v>471</v>
      </c>
      <c r="C17" s="15" t="s">
        <v>323</v>
      </c>
      <c r="D17" s="78">
        <v>98.003</v>
      </c>
      <c r="E17" s="82">
        <v>100.004</v>
      </c>
      <c r="F17" s="78">
        <f>SUM(D17:E17)</f>
        <v>198.00700000000001</v>
      </c>
      <c r="G17" s="16">
        <v>9</v>
      </c>
      <c r="H17" s="82">
        <v>791.02299999999991</v>
      </c>
      <c r="I17" s="38">
        <v>35</v>
      </c>
    </row>
    <row r="18" spans="1:9" ht="15.75" customHeight="1" x14ac:dyDescent="0.3">
      <c r="A18" s="20">
        <v>1</v>
      </c>
      <c r="B18" s="21" t="s">
        <v>1235</v>
      </c>
      <c r="C18" s="21" t="s">
        <v>477</v>
      </c>
      <c r="D18" s="299">
        <v>100</v>
      </c>
      <c r="E18" s="79">
        <v>98.001999999999995</v>
      </c>
      <c r="F18" s="79">
        <f>SUM(D18:E18)</f>
        <v>198.00200000000001</v>
      </c>
      <c r="G18" s="23">
        <v>8</v>
      </c>
      <c r="H18" s="79">
        <v>783.00900000000001</v>
      </c>
      <c r="I18" s="27">
        <v>26</v>
      </c>
    </row>
    <row r="19" spans="1:9" ht="15.75" customHeight="1" x14ac:dyDescent="0.3">
      <c r="A19" s="20">
        <v>9</v>
      </c>
      <c r="B19" s="21" t="s">
        <v>545</v>
      </c>
      <c r="C19" s="21" t="s">
        <v>40</v>
      </c>
      <c r="D19" s="299">
        <v>97</v>
      </c>
      <c r="E19" s="83">
        <v>98.001000000000005</v>
      </c>
      <c r="F19" s="79">
        <f>SUM(D19:E19)</f>
        <v>195.001</v>
      </c>
      <c r="G19" s="23">
        <v>6</v>
      </c>
      <c r="H19" s="83">
        <v>782.01</v>
      </c>
      <c r="I19" s="40">
        <v>26</v>
      </c>
    </row>
    <row r="20" spans="1:9" ht="15.75" customHeight="1" x14ac:dyDescent="0.3">
      <c r="A20" s="20">
        <v>5</v>
      </c>
      <c r="B20" s="21" t="s">
        <v>888</v>
      </c>
      <c r="C20" s="21" t="s">
        <v>57</v>
      </c>
      <c r="D20" s="299">
        <v>96.003</v>
      </c>
      <c r="E20" s="83">
        <v>97.001000000000005</v>
      </c>
      <c r="F20" s="79">
        <f>SUM(D20:E20)</f>
        <v>193.00400000000002</v>
      </c>
      <c r="G20" s="23">
        <v>4</v>
      </c>
      <c r="H20" s="83">
        <v>779.0100000000001</v>
      </c>
      <c r="I20" s="40">
        <v>23</v>
      </c>
    </row>
    <row r="21" spans="1:9" ht="15.75" customHeight="1" x14ac:dyDescent="0.3">
      <c r="A21" s="41">
        <v>4</v>
      </c>
      <c r="B21" s="21" t="s">
        <v>1187</v>
      </c>
      <c r="C21" s="21" t="s">
        <v>57</v>
      </c>
      <c r="D21" s="299">
        <v>96.001000000000005</v>
      </c>
      <c r="E21" s="83">
        <v>96.001000000000005</v>
      </c>
      <c r="F21" s="79">
        <f>SUM(D21:E21)</f>
        <v>192.00200000000001</v>
      </c>
      <c r="G21" s="23">
        <v>3</v>
      </c>
      <c r="H21" s="83">
        <v>774.00800000000004</v>
      </c>
      <c r="I21" s="40">
        <v>18</v>
      </c>
    </row>
    <row r="22" spans="1:9" ht="15.75" customHeight="1" x14ac:dyDescent="0.3">
      <c r="A22" s="41">
        <v>2</v>
      </c>
      <c r="B22" s="21" t="s">
        <v>525</v>
      </c>
      <c r="C22" s="21" t="s">
        <v>40</v>
      </c>
      <c r="D22" s="299">
        <v>96.001000000000005</v>
      </c>
      <c r="E22" s="83">
        <v>100.001</v>
      </c>
      <c r="F22" s="79">
        <f>SUM(D22:E22)</f>
        <v>196.00200000000001</v>
      </c>
      <c r="G22" s="23">
        <v>7</v>
      </c>
      <c r="H22" s="83">
        <v>771.00600000000009</v>
      </c>
      <c r="I22" s="40">
        <v>18</v>
      </c>
    </row>
    <row r="23" spans="1:9" ht="15.75" customHeight="1" x14ac:dyDescent="0.3">
      <c r="A23" s="41">
        <v>6</v>
      </c>
      <c r="B23" s="21" t="s">
        <v>1236</v>
      </c>
      <c r="C23" s="21" t="s">
        <v>157</v>
      </c>
      <c r="D23" s="299">
        <v>96.001999999999995</v>
      </c>
      <c r="E23" s="83">
        <v>98.004000000000005</v>
      </c>
      <c r="F23" s="79">
        <f>SUM(D23:E23)</f>
        <v>194.006</v>
      </c>
      <c r="G23" s="23">
        <v>5</v>
      </c>
      <c r="H23" s="83">
        <v>766.01300000000003</v>
      </c>
      <c r="I23" s="40">
        <v>16</v>
      </c>
    </row>
    <row r="24" spans="1:9" ht="15.75" customHeight="1" x14ac:dyDescent="0.3">
      <c r="A24" s="20">
        <v>3</v>
      </c>
      <c r="B24" s="21" t="s">
        <v>740</v>
      </c>
      <c r="C24" s="21" t="s">
        <v>698</v>
      </c>
      <c r="D24" s="299">
        <v>97.003</v>
      </c>
      <c r="E24" s="83">
        <v>94</v>
      </c>
      <c r="F24" s="79">
        <f>SUM(D24:E24)</f>
        <v>191.00299999999999</v>
      </c>
      <c r="G24" s="23">
        <v>2</v>
      </c>
      <c r="H24" s="83">
        <v>767.00800000000004</v>
      </c>
      <c r="I24" s="40">
        <v>14</v>
      </c>
    </row>
    <row r="25" spans="1:9" ht="15.75" customHeight="1" x14ac:dyDescent="0.3">
      <c r="A25" s="303">
        <v>7</v>
      </c>
      <c r="B25" s="304" t="s">
        <v>1237</v>
      </c>
      <c r="C25" s="304" t="s">
        <v>872</v>
      </c>
      <c r="D25" s="305" t="s">
        <v>82</v>
      </c>
      <c r="E25" s="308"/>
      <c r="F25" s="305">
        <f>SUM(D25:E25)</f>
        <v>0</v>
      </c>
      <c r="G25" s="306">
        <v>0</v>
      </c>
      <c r="H25" s="88">
        <v>364.00400000000002</v>
      </c>
      <c r="I25" s="43">
        <v>2</v>
      </c>
    </row>
    <row r="26" spans="1:9" ht="15.75" customHeight="1" x14ac:dyDescent="0.3">
      <c r="A26" s="36"/>
      <c r="B26" s="36"/>
      <c r="C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1238</v>
      </c>
      <c r="E27" s="9" t="s">
        <v>1277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9</v>
      </c>
      <c r="B29" s="15" t="s">
        <v>468</v>
      </c>
      <c r="C29" s="15" t="s">
        <v>323</v>
      </c>
      <c r="D29" s="78">
        <v>100.004</v>
      </c>
      <c r="E29" s="82">
        <v>97.001999999999995</v>
      </c>
      <c r="F29" s="78">
        <f>SUM(D29:E29)</f>
        <v>197.006</v>
      </c>
      <c r="G29" s="16">
        <v>9</v>
      </c>
      <c r="H29" s="82">
        <v>792.01400000000001</v>
      </c>
      <c r="I29" s="38">
        <v>35</v>
      </c>
    </row>
    <row r="30" spans="1:9" ht="15.75" customHeight="1" x14ac:dyDescent="0.3">
      <c r="A30" s="41">
        <v>2</v>
      </c>
      <c r="B30" s="21" t="s">
        <v>365</v>
      </c>
      <c r="C30" s="21" t="s">
        <v>366</v>
      </c>
      <c r="D30" s="299">
        <v>98.001999999999995</v>
      </c>
      <c r="E30" s="83">
        <v>98.003</v>
      </c>
      <c r="F30" s="79">
        <f>SUM(D30:E30)</f>
        <v>196.005</v>
      </c>
      <c r="G30" s="23">
        <v>8</v>
      </c>
      <c r="H30" s="83">
        <v>782.01599999999996</v>
      </c>
      <c r="I30" s="40">
        <v>31</v>
      </c>
    </row>
    <row r="31" spans="1:9" ht="15.75" customHeight="1" x14ac:dyDescent="0.3">
      <c r="A31" s="20">
        <v>7</v>
      </c>
      <c r="B31" s="21" t="s">
        <v>1048</v>
      </c>
      <c r="C31" s="21" t="s">
        <v>366</v>
      </c>
      <c r="D31" s="299">
        <v>98.001000000000005</v>
      </c>
      <c r="E31" s="83">
        <v>97.001000000000005</v>
      </c>
      <c r="F31" s="79">
        <f>SUM(D31:E31)</f>
        <v>195.00200000000001</v>
      </c>
      <c r="G31" s="23">
        <v>7</v>
      </c>
      <c r="H31" s="83">
        <v>782.01</v>
      </c>
      <c r="I31" s="40">
        <v>30</v>
      </c>
    </row>
    <row r="32" spans="1:9" ht="15.75" customHeight="1" x14ac:dyDescent="0.3">
      <c r="A32" s="41">
        <v>4</v>
      </c>
      <c r="B32" s="21" t="s">
        <v>1241</v>
      </c>
      <c r="C32" s="21" t="s">
        <v>366</v>
      </c>
      <c r="D32" s="299">
        <v>95.001000000000005</v>
      </c>
      <c r="E32" s="83">
        <v>89.001000000000005</v>
      </c>
      <c r="F32" s="79">
        <f>SUM(D32:E32)</f>
        <v>184.00200000000001</v>
      </c>
      <c r="G32" s="23">
        <v>6</v>
      </c>
      <c r="H32" s="83">
        <v>746.00700000000006</v>
      </c>
      <c r="I32" s="40">
        <v>24</v>
      </c>
    </row>
    <row r="33" spans="1:9" ht="15.75" customHeight="1" x14ac:dyDescent="0.3">
      <c r="A33" s="41">
        <v>8</v>
      </c>
      <c r="B33" s="21" t="s">
        <v>1244</v>
      </c>
      <c r="C33" s="21" t="s">
        <v>366</v>
      </c>
      <c r="D33" s="299">
        <v>88.001000000000005</v>
      </c>
      <c r="E33" s="83">
        <v>90</v>
      </c>
      <c r="F33" s="79">
        <f>SUM(D33:E33)</f>
        <v>178.001</v>
      </c>
      <c r="G33" s="23">
        <v>5</v>
      </c>
      <c r="H33" s="83">
        <v>667.00199999999995</v>
      </c>
      <c r="I33" s="40">
        <v>18</v>
      </c>
    </row>
    <row r="34" spans="1:9" ht="15.75" customHeight="1" x14ac:dyDescent="0.3">
      <c r="A34" s="20">
        <v>3</v>
      </c>
      <c r="B34" s="21" t="s">
        <v>1240</v>
      </c>
      <c r="C34" s="21" t="s">
        <v>366</v>
      </c>
      <c r="D34" s="299">
        <v>91</v>
      </c>
      <c r="E34" s="83" t="s">
        <v>82</v>
      </c>
      <c r="F34" s="79">
        <f>SUM(D34:E34)</f>
        <v>91</v>
      </c>
      <c r="G34" s="23">
        <v>4</v>
      </c>
      <c r="H34" s="83">
        <v>551.00199999999995</v>
      </c>
      <c r="I34" s="40">
        <v>18</v>
      </c>
    </row>
    <row r="35" spans="1:9" ht="15.75" customHeight="1" x14ac:dyDescent="0.3">
      <c r="A35" s="20">
        <v>1</v>
      </c>
      <c r="B35" s="21" t="s">
        <v>1239</v>
      </c>
      <c r="C35" s="21" t="s">
        <v>366</v>
      </c>
      <c r="D35" s="299" t="s">
        <v>82</v>
      </c>
      <c r="E35" s="79"/>
      <c r="F35" s="79">
        <f>SUM(D35:E35)</f>
        <v>0</v>
      </c>
      <c r="G35" s="23">
        <v>0</v>
      </c>
      <c r="H35" s="79">
        <v>0</v>
      </c>
      <c r="I35" s="27">
        <v>0</v>
      </c>
    </row>
    <row r="36" spans="1:9" ht="15.75" customHeight="1" x14ac:dyDescent="0.3">
      <c r="A36" s="20">
        <v>5</v>
      </c>
      <c r="B36" s="21" t="s">
        <v>1242</v>
      </c>
      <c r="C36" s="21" t="s">
        <v>366</v>
      </c>
      <c r="D36" s="299" t="s">
        <v>82</v>
      </c>
      <c r="E36" s="83"/>
      <c r="F36" s="79">
        <f>SUM(D36:E36)</f>
        <v>0</v>
      </c>
      <c r="G36" s="23">
        <v>0</v>
      </c>
      <c r="H36" s="83">
        <v>0</v>
      </c>
      <c r="I36" s="40">
        <v>0</v>
      </c>
    </row>
    <row r="37" spans="1:9" ht="15.75" customHeight="1" x14ac:dyDescent="0.3">
      <c r="A37" s="307">
        <v>6</v>
      </c>
      <c r="B37" s="304" t="s">
        <v>1243</v>
      </c>
      <c r="C37" s="304" t="s">
        <v>872</v>
      </c>
      <c r="D37" s="305" t="s">
        <v>82</v>
      </c>
      <c r="E37" s="308"/>
      <c r="F37" s="305">
        <f>SUM(D37:E37)</f>
        <v>0</v>
      </c>
      <c r="G37" s="306">
        <v>0</v>
      </c>
      <c r="H37" s="88">
        <v>0</v>
      </c>
      <c r="I37" s="43">
        <v>0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814</v>
      </c>
      <c r="E39" s="9" t="s">
        <v>1278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6</v>
      </c>
      <c r="B41" s="15" t="s">
        <v>527</v>
      </c>
      <c r="C41" s="15" t="s">
        <v>323</v>
      </c>
      <c r="D41" s="78">
        <v>97.003</v>
      </c>
      <c r="E41" s="82">
        <v>98.001000000000005</v>
      </c>
      <c r="F41" s="78">
        <f>SUM(D41:E41)</f>
        <v>195.00400000000002</v>
      </c>
      <c r="G41" s="16">
        <v>6</v>
      </c>
      <c r="H41" s="82">
        <v>779.00900000000001</v>
      </c>
      <c r="I41" s="38">
        <v>28</v>
      </c>
    </row>
    <row r="42" spans="1:9" ht="15.75" customHeight="1" x14ac:dyDescent="0.3">
      <c r="A42" s="20">
        <v>7</v>
      </c>
      <c r="B42" s="21" t="s">
        <v>1188</v>
      </c>
      <c r="C42" s="21" t="s">
        <v>57</v>
      </c>
      <c r="D42" s="299">
        <v>99.001000000000005</v>
      </c>
      <c r="E42" s="83">
        <v>97.001999999999995</v>
      </c>
      <c r="F42" s="79">
        <f>SUM(D42:E42)</f>
        <v>196.00299999999999</v>
      </c>
      <c r="G42" s="23">
        <v>7</v>
      </c>
      <c r="H42" s="83">
        <v>758.00900000000001</v>
      </c>
      <c r="I42" s="40">
        <v>23</v>
      </c>
    </row>
    <row r="43" spans="1:9" ht="15.75" customHeight="1" x14ac:dyDescent="0.3">
      <c r="A43" s="41">
        <v>8</v>
      </c>
      <c r="B43" s="21" t="s">
        <v>367</v>
      </c>
      <c r="C43" s="21" t="s">
        <v>366</v>
      </c>
      <c r="D43" s="299">
        <v>99.001999999999995</v>
      </c>
      <c r="E43" s="83">
        <v>98.001000000000005</v>
      </c>
      <c r="F43" s="79">
        <f>SUM(D43:E43)</f>
        <v>197.00299999999999</v>
      </c>
      <c r="G43" s="23">
        <v>8</v>
      </c>
      <c r="H43" s="83">
        <v>768.00599999999986</v>
      </c>
      <c r="I43" s="40">
        <v>21</v>
      </c>
    </row>
    <row r="44" spans="1:9" ht="15.75" customHeight="1" x14ac:dyDescent="0.3">
      <c r="A44" s="20">
        <v>5</v>
      </c>
      <c r="B44" s="21" t="s">
        <v>1248</v>
      </c>
      <c r="C44" s="21" t="s">
        <v>98</v>
      </c>
      <c r="D44" s="299">
        <v>100.002</v>
      </c>
      <c r="E44" s="83">
        <v>95.001000000000005</v>
      </c>
      <c r="F44" s="79">
        <f>SUM(D44:E44)</f>
        <v>195.00299999999999</v>
      </c>
      <c r="G44" s="23">
        <v>5</v>
      </c>
      <c r="H44" s="83">
        <v>757.00700000000006</v>
      </c>
      <c r="I44" s="40">
        <v>19</v>
      </c>
    </row>
    <row r="45" spans="1:9" ht="15.75" customHeight="1" x14ac:dyDescent="0.3">
      <c r="A45" s="41">
        <v>2</v>
      </c>
      <c r="B45" s="21" t="s">
        <v>1246</v>
      </c>
      <c r="C45" s="21" t="s">
        <v>872</v>
      </c>
      <c r="D45" s="299">
        <v>98.003</v>
      </c>
      <c r="E45" s="83">
        <v>93.001000000000005</v>
      </c>
      <c r="F45" s="79">
        <f>SUM(D45:E45)</f>
        <v>191.00400000000002</v>
      </c>
      <c r="G45" s="23">
        <v>4</v>
      </c>
      <c r="H45" s="83">
        <v>576.00700000000006</v>
      </c>
      <c r="I45" s="40">
        <v>16</v>
      </c>
    </row>
    <row r="46" spans="1:9" ht="15.75" customHeight="1" x14ac:dyDescent="0.3">
      <c r="A46" s="20">
        <v>1</v>
      </c>
      <c r="B46" s="21" t="s">
        <v>1245</v>
      </c>
      <c r="C46" s="21" t="s">
        <v>872</v>
      </c>
      <c r="D46" s="299" t="s">
        <v>82</v>
      </c>
      <c r="E46" s="79"/>
      <c r="F46" s="79">
        <f>SUM(D46:E46)</f>
        <v>0</v>
      </c>
      <c r="G46" s="23">
        <v>0</v>
      </c>
      <c r="H46" s="79">
        <v>392.00599999999997</v>
      </c>
      <c r="I46" s="27">
        <v>15</v>
      </c>
    </row>
    <row r="47" spans="1:9" ht="15.75" customHeight="1" x14ac:dyDescent="0.3">
      <c r="A47" s="41">
        <v>4</v>
      </c>
      <c r="B47" s="21" t="s">
        <v>1247</v>
      </c>
      <c r="C47" s="21" t="s">
        <v>743</v>
      </c>
      <c r="D47" s="299">
        <v>91</v>
      </c>
      <c r="E47" s="83">
        <v>91</v>
      </c>
      <c r="F47" s="79">
        <f>SUM(D47:E47)</f>
        <v>182</v>
      </c>
      <c r="G47" s="23">
        <v>2</v>
      </c>
      <c r="H47" s="83">
        <v>732.00300000000004</v>
      </c>
      <c r="I47" s="40">
        <v>11</v>
      </c>
    </row>
    <row r="48" spans="1:9" ht="15.75" customHeight="1" x14ac:dyDescent="0.3">
      <c r="A48" s="303">
        <v>3</v>
      </c>
      <c r="B48" s="304" t="s">
        <v>355</v>
      </c>
      <c r="C48" s="304" t="s">
        <v>103</v>
      </c>
      <c r="D48" s="305">
        <v>92</v>
      </c>
      <c r="E48" s="308">
        <v>93.001999999999995</v>
      </c>
      <c r="F48" s="305">
        <f>SUM(D48:E48)</f>
        <v>185.00200000000001</v>
      </c>
      <c r="G48" s="306">
        <v>3</v>
      </c>
      <c r="H48" s="88">
        <v>711.00299999999993</v>
      </c>
      <c r="I48" s="43">
        <v>8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145</v>
      </c>
      <c r="C50" s="6" t="s">
        <v>1249</v>
      </c>
      <c r="E50" s="9" t="s">
        <v>1270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1</v>
      </c>
      <c r="B52" s="15" t="s">
        <v>1250</v>
      </c>
      <c r="C52" s="15" t="s">
        <v>57</v>
      </c>
      <c r="D52" s="78">
        <v>98.003</v>
      </c>
      <c r="E52" s="78">
        <v>96.001000000000005</v>
      </c>
      <c r="F52" s="78">
        <f>SUM(D52:E52)</f>
        <v>194.00400000000002</v>
      </c>
      <c r="G52" s="16">
        <v>8</v>
      </c>
      <c r="H52" s="78">
        <v>770.01200000000006</v>
      </c>
      <c r="I52" s="18">
        <v>27</v>
      </c>
    </row>
    <row r="53" spans="1:9" ht="15.75" customHeight="1" x14ac:dyDescent="0.3">
      <c r="A53" s="20">
        <v>3</v>
      </c>
      <c r="B53" s="21" t="s">
        <v>533</v>
      </c>
      <c r="C53" s="21" t="s">
        <v>495</v>
      </c>
      <c r="D53" s="299">
        <v>95</v>
      </c>
      <c r="E53" s="83">
        <v>95.001000000000005</v>
      </c>
      <c r="F53" s="79">
        <f>SUM(D53:E53)</f>
        <v>190.001</v>
      </c>
      <c r="G53" s="23">
        <v>5</v>
      </c>
      <c r="H53" s="83">
        <v>761.00900000000001</v>
      </c>
      <c r="I53" s="40">
        <v>26</v>
      </c>
    </row>
    <row r="54" spans="1:9" ht="15.75" customHeight="1" x14ac:dyDescent="0.3">
      <c r="A54" s="20">
        <v>5</v>
      </c>
      <c r="B54" s="21" t="s">
        <v>1193</v>
      </c>
      <c r="C54" s="21" t="s">
        <v>57</v>
      </c>
      <c r="D54" s="299">
        <v>96.001000000000005</v>
      </c>
      <c r="E54" s="83">
        <v>96.001000000000005</v>
      </c>
      <c r="F54" s="79">
        <f>SUM(D54:E54)</f>
        <v>192.00200000000001</v>
      </c>
      <c r="G54" s="23">
        <v>6</v>
      </c>
      <c r="H54" s="83">
        <v>760.00600000000009</v>
      </c>
      <c r="I54" s="40">
        <v>23</v>
      </c>
    </row>
    <row r="55" spans="1:9" ht="15.75" customHeight="1" x14ac:dyDescent="0.3">
      <c r="A55" s="20">
        <v>7</v>
      </c>
      <c r="B55" s="21" t="s">
        <v>1253</v>
      </c>
      <c r="C55" s="21" t="s">
        <v>872</v>
      </c>
      <c r="D55" s="299">
        <v>97.001000000000005</v>
      </c>
      <c r="E55" s="83">
        <v>96.001000000000005</v>
      </c>
      <c r="F55" s="79">
        <f>SUM(D55:E55)</f>
        <v>193.00200000000001</v>
      </c>
      <c r="G55" s="23">
        <v>7</v>
      </c>
      <c r="H55" s="83">
        <v>669.00600000000009</v>
      </c>
      <c r="I55" s="40">
        <v>19</v>
      </c>
    </row>
    <row r="56" spans="1:9" ht="15.75" customHeight="1" x14ac:dyDescent="0.3">
      <c r="A56" s="41">
        <v>4</v>
      </c>
      <c r="B56" s="21" t="s">
        <v>1192</v>
      </c>
      <c r="C56" s="21" t="s">
        <v>1184</v>
      </c>
      <c r="D56" s="299">
        <v>90</v>
      </c>
      <c r="E56" s="83">
        <v>91</v>
      </c>
      <c r="F56" s="79">
        <f>SUM(D56:E56)</f>
        <v>181</v>
      </c>
      <c r="G56" s="23">
        <v>2</v>
      </c>
      <c r="H56" s="83">
        <v>739.00299999999993</v>
      </c>
      <c r="I56" s="40">
        <v>18</v>
      </c>
    </row>
    <row r="57" spans="1:9" ht="15.75" customHeight="1" x14ac:dyDescent="0.3">
      <c r="A57" s="41">
        <v>2</v>
      </c>
      <c r="B57" s="21" t="s">
        <v>1251</v>
      </c>
      <c r="C57" s="21" t="s">
        <v>872</v>
      </c>
      <c r="D57" s="299">
        <v>88</v>
      </c>
      <c r="E57" s="83">
        <v>94.001000000000005</v>
      </c>
      <c r="F57" s="79">
        <f>SUM(D57:E57)</f>
        <v>182.001</v>
      </c>
      <c r="G57" s="23">
        <v>3</v>
      </c>
      <c r="H57" s="83">
        <v>735.005</v>
      </c>
      <c r="I57" s="40">
        <v>16</v>
      </c>
    </row>
    <row r="58" spans="1:9" ht="15.75" customHeight="1" x14ac:dyDescent="0.3">
      <c r="A58" s="41">
        <v>6</v>
      </c>
      <c r="B58" s="21" t="s">
        <v>1252</v>
      </c>
      <c r="C58" s="21" t="s">
        <v>1218</v>
      </c>
      <c r="D58" s="299">
        <v>96</v>
      </c>
      <c r="E58" s="83">
        <v>92.001999999999995</v>
      </c>
      <c r="F58" s="79">
        <f>SUM(D58:E58)</f>
        <v>188.00200000000001</v>
      </c>
      <c r="G58" s="23">
        <v>4</v>
      </c>
      <c r="H58" s="83">
        <v>718.00199999999995</v>
      </c>
      <c r="I58" s="40">
        <v>11</v>
      </c>
    </row>
    <row r="59" spans="1:9" ht="15.75" customHeight="1" x14ac:dyDescent="0.3">
      <c r="A59" s="307">
        <v>8</v>
      </c>
      <c r="B59" s="304" t="s">
        <v>1254</v>
      </c>
      <c r="C59" s="304" t="s">
        <v>872</v>
      </c>
      <c r="D59" s="305" t="s">
        <v>82</v>
      </c>
      <c r="E59" s="308"/>
      <c r="F59" s="305">
        <f>SUM(D59:E59)</f>
        <v>0</v>
      </c>
      <c r="G59" s="306">
        <v>0</v>
      </c>
      <c r="H59" s="88">
        <v>0</v>
      </c>
      <c r="I59" s="43">
        <v>0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1195</v>
      </c>
      <c r="E61" s="35" t="s">
        <v>1348</v>
      </c>
      <c r="H61" s="36"/>
      <c r="I61" s="36"/>
    </row>
    <row r="62" spans="1:9" ht="15.75" customHeight="1" x14ac:dyDescent="0.3">
      <c r="A62" s="36"/>
      <c r="B62" s="6" t="s">
        <v>1349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41:I48">
    <sortCondition descending="1" ref="I41"/>
    <sortCondition descending="1" ref="H41"/>
  </sortState>
  <hyperlinks>
    <hyperlink ref="B2" location="'Index'!A3" tooltip="Go to the Index sheet" display="á" xr:uid="{5863E348-8247-4A90-851E-FA9DC85CE7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D873-6599-437F-BABE-9F125B11A1BF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298"/>
      <c r="B2" s="5" t="s">
        <v>2</v>
      </c>
    </row>
    <row r="3" spans="1:9" ht="15.75" customHeight="1" x14ac:dyDescent="0.3">
      <c r="A3" s="7"/>
      <c r="B3" s="8" t="s">
        <v>170</v>
      </c>
      <c r="C3" s="6" t="s">
        <v>1255</v>
      </c>
      <c r="E3" s="9" t="s">
        <v>1271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1258</v>
      </c>
      <c r="C5" s="15" t="s">
        <v>366</v>
      </c>
      <c r="D5" s="78">
        <v>92.001000000000005</v>
      </c>
      <c r="E5" s="82">
        <v>94.001000000000005</v>
      </c>
      <c r="F5" s="78">
        <f>SUM(D5:E5)</f>
        <v>186.00200000000001</v>
      </c>
      <c r="G5" s="16">
        <v>8</v>
      </c>
      <c r="H5" s="82">
        <v>749.00299999999993</v>
      </c>
      <c r="I5" s="38">
        <v>31</v>
      </c>
    </row>
    <row r="6" spans="1:9" ht="15.75" customHeight="1" x14ac:dyDescent="0.3">
      <c r="A6" s="41">
        <v>7</v>
      </c>
      <c r="B6" s="21" t="s">
        <v>1261</v>
      </c>
      <c r="C6" s="21" t="s">
        <v>743</v>
      </c>
      <c r="D6" s="299">
        <v>82</v>
      </c>
      <c r="E6" s="83">
        <v>85</v>
      </c>
      <c r="F6" s="79">
        <f>SUM(D6:E6)</f>
        <v>167</v>
      </c>
      <c r="G6" s="23">
        <v>4</v>
      </c>
      <c r="H6" s="83">
        <v>711.00400000000002</v>
      </c>
      <c r="I6" s="40">
        <v>24</v>
      </c>
    </row>
    <row r="7" spans="1:9" ht="15.75" customHeight="1" x14ac:dyDescent="0.3">
      <c r="A7" s="20">
        <v>1</v>
      </c>
      <c r="B7" s="21" t="s">
        <v>1256</v>
      </c>
      <c r="C7" s="21" t="s">
        <v>1184</v>
      </c>
      <c r="D7" s="299">
        <v>88.001999999999995</v>
      </c>
      <c r="E7" s="79">
        <v>92</v>
      </c>
      <c r="F7" s="79">
        <f>SUM(D7:E7)</f>
        <v>180.00200000000001</v>
      </c>
      <c r="G7" s="23">
        <v>6</v>
      </c>
      <c r="H7" s="79">
        <v>713.00600000000009</v>
      </c>
      <c r="I7" s="27">
        <v>23</v>
      </c>
    </row>
    <row r="8" spans="1:9" ht="15.75" customHeight="1" x14ac:dyDescent="0.3">
      <c r="A8" s="20">
        <v>5</v>
      </c>
      <c r="B8" s="21" t="s">
        <v>746</v>
      </c>
      <c r="C8" s="21" t="s">
        <v>704</v>
      </c>
      <c r="D8" s="299">
        <v>92</v>
      </c>
      <c r="E8" s="83">
        <v>82.001000000000005</v>
      </c>
      <c r="F8" s="79">
        <f>SUM(D8:E8)</f>
        <v>174.001</v>
      </c>
      <c r="G8" s="23">
        <v>5</v>
      </c>
      <c r="H8" s="83">
        <v>708.00199999999995</v>
      </c>
      <c r="I8" s="40">
        <v>22</v>
      </c>
    </row>
    <row r="9" spans="1:9" ht="15.75" customHeight="1" x14ac:dyDescent="0.3">
      <c r="A9" s="41">
        <v>4</v>
      </c>
      <c r="B9" s="21" t="s">
        <v>1259</v>
      </c>
      <c r="C9" s="21" t="s">
        <v>1184</v>
      </c>
      <c r="D9" s="299">
        <v>89</v>
      </c>
      <c r="E9" s="83">
        <v>94.001000000000005</v>
      </c>
      <c r="F9" s="79">
        <f>SUM(D9:E9)</f>
        <v>183.001</v>
      </c>
      <c r="G9" s="23">
        <v>7</v>
      </c>
      <c r="H9" s="83">
        <v>696.00199999999995</v>
      </c>
      <c r="I9" s="40">
        <v>21</v>
      </c>
    </row>
    <row r="10" spans="1:9" ht="15.75" customHeight="1" x14ac:dyDescent="0.3">
      <c r="A10" s="20">
        <v>6</v>
      </c>
      <c r="B10" s="21" t="s">
        <v>1260</v>
      </c>
      <c r="C10" s="21" t="s">
        <v>743</v>
      </c>
      <c r="D10" s="299">
        <v>79</v>
      </c>
      <c r="E10" s="83">
        <v>77</v>
      </c>
      <c r="F10" s="79">
        <f>SUM(D10:E10)</f>
        <v>156</v>
      </c>
      <c r="G10" s="23">
        <v>3</v>
      </c>
      <c r="H10" s="83">
        <v>616</v>
      </c>
      <c r="I10" s="40">
        <v>12</v>
      </c>
    </row>
    <row r="11" spans="1:9" ht="15.75" customHeight="1" x14ac:dyDescent="0.3">
      <c r="A11" s="41">
        <v>2</v>
      </c>
      <c r="B11" s="21" t="s">
        <v>1257</v>
      </c>
      <c r="C11" s="21" t="s">
        <v>477</v>
      </c>
      <c r="D11" s="299" t="s">
        <v>82</v>
      </c>
      <c r="E11" s="83"/>
      <c r="F11" s="79">
        <f>SUM(D11:E11)</f>
        <v>0</v>
      </c>
      <c r="G11" s="23">
        <v>0</v>
      </c>
      <c r="H11" s="83">
        <v>0</v>
      </c>
      <c r="I11" s="40">
        <v>0</v>
      </c>
    </row>
    <row r="12" spans="1:9" ht="15.75" customHeight="1" x14ac:dyDescent="0.3">
      <c r="A12" s="307">
        <v>8</v>
      </c>
      <c r="B12" s="304" t="s">
        <v>613</v>
      </c>
      <c r="C12" s="304" t="s">
        <v>73</v>
      </c>
      <c r="D12" s="305" t="s">
        <v>82</v>
      </c>
      <c r="E12" s="308"/>
      <c r="F12" s="305">
        <f>SUM(D12:E12)</f>
        <v>0</v>
      </c>
      <c r="G12" s="306">
        <v>0</v>
      </c>
      <c r="H12" s="88">
        <v>0</v>
      </c>
      <c r="I12" s="43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1195</v>
      </c>
      <c r="E14" s="35" t="s">
        <v>1348</v>
      </c>
      <c r="H14" s="36"/>
      <c r="I14" s="36"/>
    </row>
    <row r="15" spans="1:9" ht="15.75" customHeight="1" x14ac:dyDescent="0.3">
      <c r="A15" s="36"/>
      <c r="B15" s="6" t="s">
        <v>1349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1EF7BF5D-C259-45B5-B630-CD7DB85BD1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4971-475A-4476-AF6C-666DAD1695A3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15</v>
      </c>
      <c r="C5" s="15" t="s">
        <v>16</v>
      </c>
      <c r="D5" s="16">
        <v>190</v>
      </c>
      <c r="E5" s="16">
        <v>8</v>
      </c>
      <c r="F5" s="17">
        <v>755</v>
      </c>
      <c r="G5" s="18">
        <v>29</v>
      </c>
      <c r="I5" s="14">
        <v>4</v>
      </c>
      <c r="J5" s="15" t="s">
        <v>17</v>
      </c>
      <c r="K5" s="15" t="s">
        <v>18</v>
      </c>
      <c r="L5" s="16">
        <v>187</v>
      </c>
      <c r="M5" s="16">
        <v>9</v>
      </c>
      <c r="N5" s="16">
        <v>741</v>
      </c>
      <c r="O5" s="19">
        <v>34</v>
      </c>
    </row>
    <row r="6" spans="1:15" ht="15.75" customHeight="1" x14ac:dyDescent="0.3">
      <c r="A6" s="20">
        <v>8</v>
      </c>
      <c r="B6" s="21" t="s">
        <v>19</v>
      </c>
      <c r="C6" s="21" t="s">
        <v>20</v>
      </c>
      <c r="D6" s="22">
        <v>195</v>
      </c>
      <c r="E6" s="23">
        <v>9</v>
      </c>
      <c r="F6" s="22">
        <v>757</v>
      </c>
      <c r="G6" s="24">
        <v>28</v>
      </c>
      <c r="I6" s="20">
        <v>7</v>
      </c>
      <c r="J6" s="21" t="s">
        <v>21</v>
      </c>
      <c r="K6" s="21" t="s">
        <v>22</v>
      </c>
      <c r="L6" s="22">
        <v>183</v>
      </c>
      <c r="M6" s="23">
        <v>8</v>
      </c>
      <c r="N6" s="22">
        <v>733</v>
      </c>
      <c r="O6" s="24">
        <v>31</v>
      </c>
    </row>
    <row r="7" spans="1:15" ht="15.75" customHeight="1" x14ac:dyDescent="0.3">
      <c r="A7" s="20">
        <v>9</v>
      </c>
      <c r="B7" s="21" t="s">
        <v>23</v>
      </c>
      <c r="C7" s="21" t="s">
        <v>18</v>
      </c>
      <c r="D7" s="22">
        <v>189</v>
      </c>
      <c r="E7" s="23">
        <v>7</v>
      </c>
      <c r="F7" s="22">
        <v>748</v>
      </c>
      <c r="G7" s="24">
        <v>26</v>
      </c>
      <c r="I7" s="20">
        <v>3</v>
      </c>
      <c r="J7" s="21" t="s">
        <v>24</v>
      </c>
      <c r="K7" s="21" t="s">
        <v>25</v>
      </c>
      <c r="L7" s="22">
        <v>178</v>
      </c>
      <c r="M7" s="23">
        <v>6</v>
      </c>
      <c r="N7" s="22">
        <v>724</v>
      </c>
      <c r="O7" s="24">
        <v>26</v>
      </c>
    </row>
    <row r="8" spans="1:15" ht="15.75" customHeight="1" x14ac:dyDescent="0.3">
      <c r="A8" s="20">
        <v>3</v>
      </c>
      <c r="B8" s="21" t="s">
        <v>26</v>
      </c>
      <c r="C8" s="21" t="s">
        <v>27</v>
      </c>
      <c r="D8" s="22">
        <v>189</v>
      </c>
      <c r="E8" s="23">
        <v>7</v>
      </c>
      <c r="F8" s="22">
        <v>749</v>
      </c>
      <c r="G8" s="24">
        <v>24</v>
      </c>
      <c r="I8" s="20">
        <v>6</v>
      </c>
      <c r="J8" s="21" t="s">
        <v>28</v>
      </c>
      <c r="K8" s="21" t="s">
        <v>29</v>
      </c>
      <c r="L8" s="22">
        <v>178</v>
      </c>
      <c r="M8" s="23">
        <v>6</v>
      </c>
      <c r="N8" s="22">
        <v>719</v>
      </c>
      <c r="O8" s="24">
        <v>22</v>
      </c>
    </row>
    <row r="9" spans="1:15" ht="15.75" customHeight="1" x14ac:dyDescent="0.3">
      <c r="A9" s="20">
        <v>7</v>
      </c>
      <c r="B9" s="21" t="s">
        <v>30</v>
      </c>
      <c r="C9" s="21" t="s">
        <v>31</v>
      </c>
      <c r="D9" s="22">
        <v>186</v>
      </c>
      <c r="E9" s="23">
        <v>5</v>
      </c>
      <c r="F9" s="22">
        <v>734</v>
      </c>
      <c r="G9" s="24">
        <v>18</v>
      </c>
      <c r="I9" s="20">
        <v>9</v>
      </c>
      <c r="J9" s="21" t="s">
        <v>32</v>
      </c>
      <c r="K9" s="21" t="s">
        <v>25</v>
      </c>
      <c r="L9" s="22">
        <v>182</v>
      </c>
      <c r="M9" s="23">
        <v>7</v>
      </c>
      <c r="N9" s="22">
        <v>717</v>
      </c>
      <c r="O9" s="24">
        <v>21</v>
      </c>
    </row>
    <row r="10" spans="1:15" ht="15.75" customHeight="1" x14ac:dyDescent="0.3">
      <c r="A10" s="20">
        <v>5</v>
      </c>
      <c r="B10" s="21" t="s">
        <v>33</v>
      </c>
      <c r="C10" s="21" t="s">
        <v>34</v>
      </c>
      <c r="D10" s="25">
        <v>0</v>
      </c>
      <c r="E10" s="23">
        <v>0</v>
      </c>
      <c r="F10" s="22">
        <v>382</v>
      </c>
      <c r="G10" s="24">
        <v>18</v>
      </c>
      <c r="I10" s="20">
        <v>8</v>
      </c>
      <c r="J10" s="21" t="s">
        <v>35</v>
      </c>
      <c r="K10" s="21" t="s">
        <v>25</v>
      </c>
      <c r="L10" s="22">
        <v>173</v>
      </c>
      <c r="M10" s="23">
        <v>2</v>
      </c>
      <c r="N10" s="22">
        <v>716</v>
      </c>
      <c r="O10" s="24">
        <v>18</v>
      </c>
    </row>
    <row r="11" spans="1:15" ht="15.75" customHeight="1" x14ac:dyDescent="0.3">
      <c r="A11" s="20">
        <v>2</v>
      </c>
      <c r="B11" s="21" t="s">
        <v>36</v>
      </c>
      <c r="C11" s="21" t="s">
        <v>37</v>
      </c>
      <c r="D11" s="22">
        <v>182</v>
      </c>
      <c r="E11" s="23">
        <v>3</v>
      </c>
      <c r="F11" s="26">
        <v>731</v>
      </c>
      <c r="G11" s="27">
        <v>15</v>
      </c>
      <c r="I11" s="20">
        <v>5</v>
      </c>
      <c r="J11" s="21" t="s">
        <v>38</v>
      </c>
      <c r="K11" s="21" t="s">
        <v>18</v>
      </c>
      <c r="L11" s="22">
        <v>177</v>
      </c>
      <c r="M11" s="23">
        <v>3</v>
      </c>
      <c r="N11" s="22">
        <v>714</v>
      </c>
      <c r="O11" s="24">
        <v>16</v>
      </c>
    </row>
    <row r="12" spans="1:15" ht="15.75" customHeight="1" x14ac:dyDescent="0.3">
      <c r="A12" s="20">
        <v>4</v>
      </c>
      <c r="B12" s="21" t="s">
        <v>39</v>
      </c>
      <c r="C12" s="21" t="s">
        <v>40</v>
      </c>
      <c r="D12" s="22">
        <v>184</v>
      </c>
      <c r="E12" s="23">
        <v>4</v>
      </c>
      <c r="F12" s="22">
        <v>730</v>
      </c>
      <c r="G12" s="24">
        <v>14</v>
      </c>
      <c r="I12" s="20">
        <v>2</v>
      </c>
      <c r="J12" s="21" t="s">
        <v>41</v>
      </c>
      <c r="K12" s="21" t="s">
        <v>18</v>
      </c>
      <c r="L12" s="22">
        <v>178</v>
      </c>
      <c r="M12" s="23">
        <v>6</v>
      </c>
      <c r="N12" s="22">
        <v>707</v>
      </c>
      <c r="O12" s="24">
        <v>16</v>
      </c>
    </row>
    <row r="13" spans="1:15" ht="15.75" customHeight="1" x14ac:dyDescent="0.3">
      <c r="A13" s="28">
        <v>6</v>
      </c>
      <c r="B13" s="29" t="s">
        <v>42</v>
      </c>
      <c r="C13" s="29" t="s">
        <v>43</v>
      </c>
      <c r="D13" s="30">
        <v>171</v>
      </c>
      <c r="E13" s="31">
        <v>2</v>
      </c>
      <c r="F13" s="30">
        <v>709</v>
      </c>
      <c r="G13" s="32">
        <v>10</v>
      </c>
      <c r="I13" s="28">
        <v>1</v>
      </c>
      <c r="J13" s="29" t="s">
        <v>44</v>
      </c>
      <c r="K13" s="29" t="s">
        <v>45</v>
      </c>
      <c r="L13" s="30">
        <v>173</v>
      </c>
      <c r="M13" s="31">
        <v>2</v>
      </c>
      <c r="N13" s="33">
        <v>694</v>
      </c>
      <c r="O13" s="34">
        <v>6</v>
      </c>
    </row>
    <row r="14" spans="1:15" ht="15.75" customHeight="1" x14ac:dyDescent="0.3"/>
    <row r="15" spans="1:15" ht="15.75" customHeight="1" x14ac:dyDescent="0.3">
      <c r="A15" s="7"/>
      <c r="B15" s="8" t="s">
        <v>46</v>
      </c>
      <c r="C15" s="6" t="s">
        <v>47</v>
      </c>
      <c r="E15" s="9" t="s">
        <v>48</v>
      </c>
      <c r="F15" s="8"/>
      <c r="G15" s="8"/>
      <c r="I15" s="7"/>
      <c r="J15" s="8" t="s">
        <v>49</v>
      </c>
      <c r="K15" s="6" t="s">
        <v>50</v>
      </c>
      <c r="M15" s="9" t="s">
        <v>51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4</v>
      </c>
      <c r="B17" s="15" t="s">
        <v>52</v>
      </c>
      <c r="C17" s="15" t="s">
        <v>53</v>
      </c>
      <c r="D17" s="16">
        <v>189</v>
      </c>
      <c r="E17" s="16">
        <v>9</v>
      </c>
      <c r="F17" s="16">
        <v>758</v>
      </c>
      <c r="G17" s="19">
        <v>35</v>
      </c>
      <c r="I17" s="14">
        <v>8</v>
      </c>
      <c r="J17" s="15" t="s">
        <v>54</v>
      </c>
      <c r="K17" s="15" t="s">
        <v>55</v>
      </c>
      <c r="L17" s="16">
        <v>179</v>
      </c>
      <c r="M17" s="16">
        <v>8</v>
      </c>
      <c r="N17" s="16">
        <v>724</v>
      </c>
      <c r="O17" s="19">
        <v>35</v>
      </c>
    </row>
    <row r="18" spans="1:15" ht="15.75" customHeight="1" x14ac:dyDescent="0.3">
      <c r="A18" s="20">
        <v>6</v>
      </c>
      <c r="B18" s="21" t="s">
        <v>56</v>
      </c>
      <c r="C18" s="21" t="s">
        <v>57</v>
      </c>
      <c r="D18" s="22">
        <v>183</v>
      </c>
      <c r="E18" s="23">
        <v>8</v>
      </c>
      <c r="F18" s="22">
        <v>733</v>
      </c>
      <c r="G18" s="24">
        <v>29</v>
      </c>
      <c r="I18" s="20">
        <v>4</v>
      </c>
      <c r="J18" s="21" t="s">
        <v>58</v>
      </c>
      <c r="K18" s="21" t="s">
        <v>59</v>
      </c>
      <c r="L18" s="22">
        <v>180</v>
      </c>
      <c r="M18" s="23">
        <v>9</v>
      </c>
      <c r="N18" s="22">
        <v>708</v>
      </c>
      <c r="O18" s="24">
        <v>31</v>
      </c>
    </row>
    <row r="19" spans="1:15" ht="15.75" customHeight="1" x14ac:dyDescent="0.3">
      <c r="A19" s="20">
        <v>7</v>
      </c>
      <c r="B19" s="21" t="s">
        <v>60</v>
      </c>
      <c r="C19" s="21" t="s">
        <v>61</v>
      </c>
      <c r="D19" s="22">
        <v>179</v>
      </c>
      <c r="E19" s="23">
        <v>5</v>
      </c>
      <c r="F19" s="22">
        <v>735</v>
      </c>
      <c r="G19" s="24">
        <v>28</v>
      </c>
      <c r="I19" s="20">
        <v>6</v>
      </c>
      <c r="J19" s="21" t="s">
        <v>62</v>
      </c>
      <c r="K19" s="21" t="s">
        <v>57</v>
      </c>
      <c r="L19" s="22">
        <v>178</v>
      </c>
      <c r="M19" s="23">
        <v>6</v>
      </c>
      <c r="N19" s="22">
        <v>707</v>
      </c>
      <c r="O19" s="24">
        <v>27</v>
      </c>
    </row>
    <row r="20" spans="1:15" ht="15.75" customHeight="1" x14ac:dyDescent="0.3">
      <c r="A20" s="20">
        <v>8</v>
      </c>
      <c r="B20" s="21" t="s">
        <v>63</v>
      </c>
      <c r="C20" s="21" t="s">
        <v>57</v>
      </c>
      <c r="D20" s="22">
        <v>180</v>
      </c>
      <c r="E20" s="23">
        <v>6</v>
      </c>
      <c r="F20" s="22">
        <v>726</v>
      </c>
      <c r="G20" s="24">
        <v>24</v>
      </c>
      <c r="I20" s="20">
        <v>3</v>
      </c>
      <c r="J20" s="21" t="s">
        <v>64</v>
      </c>
      <c r="K20" s="21" t="s">
        <v>22</v>
      </c>
      <c r="L20" s="22">
        <v>176</v>
      </c>
      <c r="M20" s="23">
        <v>4</v>
      </c>
      <c r="N20" s="22">
        <v>701</v>
      </c>
      <c r="O20" s="24">
        <v>24</v>
      </c>
    </row>
    <row r="21" spans="1:15" ht="15.75" customHeight="1" x14ac:dyDescent="0.3">
      <c r="A21" s="20">
        <v>3</v>
      </c>
      <c r="B21" s="21" t="s">
        <v>65</v>
      </c>
      <c r="C21" s="21" t="s">
        <v>16</v>
      </c>
      <c r="D21" s="22">
        <v>181</v>
      </c>
      <c r="E21" s="23">
        <v>7</v>
      </c>
      <c r="F21" s="22">
        <v>716</v>
      </c>
      <c r="G21" s="24">
        <v>22</v>
      </c>
      <c r="I21" s="20">
        <v>9</v>
      </c>
      <c r="J21" s="21" t="s">
        <v>66</v>
      </c>
      <c r="K21" s="21" t="s">
        <v>67</v>
      </c>
      <c r="L21" s="22">
        <v>176</v>
      </c>
      <c r="M21" s="23">
        <v>4</v>
      </c>
      <c r="N21" s="22">
        <v>694</v>
      </c>
      <c r="O21" s="24">
        <v>20</v>
      </c>
    </row>
    <row r="22" spans="1:15" ht="15.75" customHeight="1" x14ac:dyDescent="0.3">
      <c r="A22" s="20">
        <v>9</v>
      </c>
      <c r="B22" s="21" t="s">
        <v>68</v>
      </c>
      <c r="C22" s="21" t="s">
        <v>67</v>
      </c>
      <c r="D22" s="22">
        <v>175</v>
      </c>
      <c r="E22" s="23">
        <v>4</v>
      </c>
      <c r="F22" s="22">
        <v>705</v>
      </c>
      <c r="G22" s="24">
        <v>17</v>
      </c>
      <c r="I22" s="20">
        <v>5</v>
      </c>
      <c r="J22" s="21" t="s">
        <v>69</v>
      </c>
      <c r="K22" s="21" t="s">
        <v>61</v>
      </c>
      <c r="L22" s="22">
        <v>178</v>
      </c>
      <c r="M22" s="23">
        <v>6</v>
      </c>
      <c r="N22" s="22">
        <v>692</v>
      </c>
      <c r="O22" s="24">
        <v>18</v>
      </c>
    </row>
    <row r="23" spans="1:15" ht="15.75" customHeight="1" x14ac:dyDescent="0.3">
      <c r="A23" s="20">
        <v>5</v>
      </c>
      <c r="B23" s="21" t="s">
        <v>70</v>
      </c>
      <c r="C23" s="21" t="s">
        <v>71</v>
      </c>
      <c r="D23" s="22">
        <v>173</v>
      </c>
      <c r="E23" s="23">
        <v>2</v>
      </c>
      <c r="F23" s="22">
        <v>699</v>
      </c>
      <c r="G23" s="24">
        <v>14</v>
      </c>
      <c r="I23" s="20">
        <v>2</v>
      </c>
      <c r="J23" s="21" t="s">
        <v>72</v>
      </c>
      <c r="K23" s="21" t="s">
        <v>73</v>
      </c>
      <c r="L23" s="22">
        <v>179</v>
      </c>
      <c r="M23" s="23">
        <v>8</v>
      </c>
      <c r="N23" s="22">
        <v>689</v>
      </c>
      <c r="O23" s="24">
        <v>17</v>
      </c>
    </row>
    <row r="24" spans="1:15" ht="15.75" customHeight="1" x14ac:dyDescent="0.3">
      <c r="A24" s="20">
        <v>2</v>
      </c>
      <c r="B24" s="21" t="s">
        <v>74</v>
      </c>
      <c r="C24" s="21" t="s">
        <v>75</v>
      </c>
      <c r="D24" s="22">
        <v>175</v>
      </c>
      <c r="E24" s="23">
        <v>4</v>
      </c>
      <c r="F24" s="22">
        <v>684</v>
      </c>
      <c r="G24" s="24">
        <v>9</v>
      </c>
      <c r="I24" s="20">
        <v>1</v>
      </c>
      <c r="J24" s="21" t="s">
        <v>76</v>
      </c>
      <c r="K24" s="21" t="s">
        <v>77</v>
      </c>
      <c r="L24" s="22">
        <v>174</v>
      </c>
      <c r="M24" s="23">
        <v>2</v>
      </c>
      <c r="N24" s="26">
        <v>694</v>
      </c>
      <c r="O24" s="27">
        <v>16</v>
      </c>
    </row>
    <row r="25" spans="1:15" ht="15.75" customHeight="1" x14ac:dyDescent="0.3">
      <c r="A25" s="28">
        <v>1</v>
      </c>
      <c r="B25" s="29" t="s">
        <v>78</v>
      </c>
      <c r="C25" s="29" t="s">
        <v>40</v>
      </c>
      <c r="D25" s="30" t="s">
        <v>79</v>
      </c>
      <c r="E25" s="31">
        <v>0</v>
      </c>
      <c r="F25" s="33">
        <v>337</v>
      </c>
      <c r="G25" s="34">
        <v>3</v>
      </c>
      <c r="I25" s="28">
        <v>7</v>
      </c>
      <c r="J25" s="29" t="s">
        <v>80</v>
      </c>
      <c r="K25" s="29" t="s">
        <v>81</v>
      </c>
      <c r="L25" s="30" t="s">
        <v>82</v>
      </c>
      <c r="M25" s="31">
        <v>0</v>
      </c>
      <c r="N25" s="30">
        <v>0</v>
      </c>
      <c r="O25" s="32">
        <v>0</v>
      </c>
    </row>
    <row r="26" spans="1:15" ht="15.75" customHeight="1" x14ac:dyDescent="0.3"/>
    <row r="27" spans="1:15" ht="15.75" customHeight="1" x14ac:dyDescent="0.3">
      <c r="A27" s="7"/>
      <c r="B27" s="8" t="s">
        <v>83</v>
      </c>
      <c r="C27" s="6" t="s">
        <v>84</v>
      </c>
      <c r="E27" s="9" t="s">
        <v>85</v>
      </c>
      <c r="F27" s="8"/>
      <c r="G27" s="8"/>
      <c r="I27" s="7"/>
      <c r="J27" s="8" t="s">
        <v>86</v>
      </c>
      <c r="K27" s="6" t="s">
        <v>87</v>
      </c>
      <c r="M27" s="9" t="s">
        <v>88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1</v>
      </c>
      <c r="B29" s="15" t="s">
        <v>89</v>
      </c>
      <c r="C29" s="15" t="s">
        <v>90</v>
      </c>
      <c r="D29" s="16">
        <v>181</v>
      </c>
      <c r="E29" s="16">
        <v>8</v>
      </c>
      <c r="F29" s="17">
        <v>723</v>
      </c>
      <c r="G29" s="18">
        <v>34</v>
      </c>
      <c r="I29" s="14">
        <v>8</v>
      </c>
      <c r="J29" s="15" t="s">
        <v>91</v>
      </c>
      <c r="K29" s="15" t="s">
        <v>92</v>
      </c>
      <c r="L29" s="16">
        <v>171</v>
      </c>
      <c r="M29" s="16">
        <v>8</v>
      </c>
      <c r="N29" s="16">
        <v>688</v>
      </c>
      <c r="O29" s="19">
        <v>33</v>
      </c>
    </row>
    <row r="30" spans="1:15" ht="15.75" customHeight="1" x14ac:dyDescent="0.3">
      <c r="A30" s="20">
        <v>8</v>
      </c>
      <c r="B30" s="21" t="s">
        <v>93</v>
      </c>
      <c r="C30" s="21" t="s">
        <v>94</v>
      </c>
      <c r="D30" s="22">
        <v>183</v>
      </c>
      <c r="E30" s="23">
        <v>9</v>
      </c>
      <c r="F30" s="22">
        <v>705</v>
      </c>
      <c r="G30" s="24">
        <v>28</v>
      </c>
      <c r="I30" s="20">
        <v>3</v>
      </c>
      <c r="J30" s="21" t="s">
        <v>95</v>
      </c>
      <c r="K30" s="21" t="s">
        <v>81</v>
      </c>
      <c r="L30" s="22">
        <v>172</v>
      </c>
      <c r="M30" s="23">
        <v>9</v>
      </c>
      <c r="N30" s="22">
        <v>677</v>
      </c>
      <c r="O30" s="24">
        <v>31</v>
      </c>
    </row>
    <row r="31" spans="1:15" ht="15.75" customHeight="1" x14ac:dyDescent="0.3">
      <c r="A31" s="20">
        <v>5</v>
      </c>
      <c r="B31" s="21" t="s">
        <v>96</v>
      </c>
      <c r="C31" s="21" t="s">
        <v>90</v>
      </c>
      <c r="D31" s="22">
        <v>179</v>
      </c>
      <c r="E31" s="23">
        <v>6</v>
      </c>
      <c r="F31" s="22">
        <v>702</v>
      </c>
      <c r="G31" s="24">
        <v>26</v>
      </c>
      <c r="I31" s="20">
        <v>7</v>
      </c>
      <c r="J31" s="21" t="s">
        <v>97</v>
      </c>
      <c r="K31" s="21" t="s">
        <v>98</v>
      </c>
      <c r="L31" s="22">
        <v>171</v>
      </c>
      <c r="M31" s="23">
        <v>8</v>
      </c>
      <c r="N31" s="22">
        <v>674</v>
      </c>
      <c r="O31" s="24">
        <v>29</v>
      </c>
    </row>
    <row r="32" spans="1:15" ht="15.75" customHeight="1" x14ac:dyDescent="0.3">
      <c r="A32" s="20">
        <v>2</v>
      </c>
      <c r="B32" s="21" t="s">
        <v>99</v>
      </c>
      <c r="C32" s="21" t="s">
        <v>75</v>
      </c>
      <c r="D32" s="22">
        <v>180</v>
      </c>
      <c r="E32" s="23">
        <v>7</v>
      </c>
      <c r="F32" s="22">
        <v>700</v>
      </c>
      <c r="G32" s="24">
        <v>26</v>
      </c>
      <c r="I32" s="20">
        <v>5</v>
      </c>
      <c r="J32" s="21" t="s">
        <v>100</v>
      </c>
      <c r="K32" s="21" t="s">
        <v>101</v>
      </c>
      <c r="L32" s="22">
        <v>171</v>
      </c>
      <c r="M32" s="23">
        <v>8</v>
      </c>
      <c r="N32" s="22">
        <v>660</v>
      </c>
      <c r="O32" s="24">
        <v>26</v>
      </c>
    </row>
    <row r="33" spans="1:15" ht="15.75" customHeight="1" x14ac:dyDescent="0.3">
      <c r="A33" s="20">
        <v>7</v>
      </c>
      <c r="B33" s="21" t="s">
        <v>102</v>
      </c>
      <c r="C33" s="21" t="s">
        <v>103</v>
      </c>
      <c r="D33" s="22">
        <v>176</v>
      </c>
      <c r="E33" s="23">
        <v>5</v>
      </c>
      <c r="F33" s="22">
        <v>685</v>
      </c>
      <c r="G33" s="24">
        <v>18</v>
      </c>
      <c r="I33" s="20">
        <v>6</v>
      </c>
      <c r="J33" s="21" t="s">
        <v>104</v>
      </c>
      <c r="K33" s="21" t="s">
        <v>92</v>
      </c>
      <c r="L33" s="22">
        <v>165</v>
      </c>
      <c r="M33" s="23">
        <v>3</v>
      </c>
      <c r="N33" s="22">
        <v>651</v>
      </c>
      <c r="O33" s="24">
        <v>18</v>
      </c>
    </row>
    <row r="34" spans="1:15" ht="15.75" customHeight="1" x14ac:dyDescent="0.3">
      <c r="A34" s="20">
        <v>9</v>
      </c>
      <c r="B34" s="21" t="s">
        <v>105</v>
      </c>
      <c r="C34" s="21" t="s">
        <v>29</v>
      </c>
      <c r="D34" s="22">
        <v>171</v>
      </c>
      <c r="E34" s="23">
        <v>4</v>
      </c>
      <c r="F34" s="22">
        <v>685</v>
      </c>
      <c r="G34" s="24">
        <v>18</v>
      </c>
      <c r="I34" s="20">
        <v>1</v>
      </c>
      <c r="J34" s="21" t="s">
        <v>106</v>
      </c>
      <c r="K34" s="21" t="s">
        <v>16</v>
      </c>
      <c r="L34" s="22">
        <v>171</v>
      </c>
      <c r="M34" s="23">
        <v>8</v>
      </c>
      <c r="N34" s="26">
        <v>641</v>
      </c>
      <c r="O34" s="27">
        <v>17</v>
      </c>
    </row>
    <row r="35" spans="1:15" ht="15.75" customHeight="1" x14ac:dyDescent="0.3">
      <c r="A35" s="20">
        <v>4</v>
      </c>
      <c r="B35" s="21" t="s">
        <v>107</v>
      </c>
      <c r="C35" s="21" t="s">
        <v>108</v>
      </c>
      <c r="D35" s="22">
        <v>161</v>
      </c>
      <c r="E35" s="23">
        <v>1</v>
      </c>
      <c r="F35" s="22">
        <v>665</v>
      </c>
      <c r="G35" s="24">
        <v>13</v>
      </c>
      <c r="I35" s="20">
        <v>9</v>
      </c>
      <c r="J35" s="21" t="s">
        <v>109</v>
      </c>
      <c r="K35" s="21" t="s">
        <v>29</v>
      </c>
      <c r="L35" s="22">
        <v>165</v>
      </c>
      <c r="M35" s="23">
        <v>3</v>
      </c>
      <c r="N35" s="22">
        <v>646</v>
      </c>
      <c r="O35" s="24">
        <v>15</v>
      </c>
    </row>
    <row r="36" spans="1:15" ht="15.75" customHeight="1" x14ac:dyDescent="0.3">
      <c r="A36" s="20">
        <v>3</v>
      </c>
      <c r="B36" s="21" t="s">
        <v>110</v>
      </c>
      <c r="C36" s="21" t="s">
        <v>20</v>
      </c>
      <c r="D36" s="22">
        <v>167</v>
      </c>
      <c r="E36" s="23">
        <v>2</v>
      </c>
      <c r="F36" s="22">
        <v>504</v>
      </c>
      <c r="G36" s="24">
        <v>10</v>
      </c>
      <c r="I36" s="20">
        <v>2</v>
      </c>
      <c r="J36" s="21" t="s">
        <v>111</v>
      </c>
      <c r="K36" s="21" t="s">
        <v>108</v>
      </c>
      <c r="L36" s="22">
        <v>168</v>
      </c>
      <c r="M36" s="23">
        <v>4</v>
      </c>
      <c r="N36" s="22">
        <v>642</v>
      </c>
      <c r="O36" s="24">
        <v>13</v>
      </c>
    </row>
    <row r="37" spans="1:15" ht="15.75" customHeight="1" x14ac:dyDescent="0.3">
      <c r="A37" s="28">
        <v>6</v>
      </c>
      <c r="B37" s="29" t="s">
        <v>112</v>
      </c>
      <c r="C37" s="29" t="s">
        <v>55</v>
      </c>
      <c r="D37" s="30">
        <v>170</v>
      </c>
      <c r="E37" s="31">
        <v>3</v>
      </c>
      <c r="F37" s="30">
        <v>654</v>
      </c>
      <c r="G37" s="32">
        <v>8</v>
      </c>
      <c r="I37" s="28">
        <v>4</v>
      </c>
      <c r="J37" s="29" t="s">
        <v>113</v>
      </c>
      <c r="K37" s="29" t="s">
        <v>114</v>
      </c>
      <c r="L37" s="30">
        <v>164</v>
      </c>
      <c r="M37" s="31">
        <v>1</v>
      </c>
      <c r="N37" s="30">
        <v>629</v>
      </c>
      <c r="O37" s="32">
        <v>9</v>
      </c>
    </row>
    <row r="38" spans="1:15" ht="15.75" customHeight="1" x14ac:dyDescent="0.3"/>
    <row r="39" spans="1:15" ht="15.75" customHeight="1" x14ac:dyDescent="0.3">
      <c r="A39" s="7"/>
      <c r="B39" s="8" t="s">
        <v>115</v>
      </c>
      <c r="C39" s="6" t="s">
        <v>116</v>
      </c>
      <c r="E39" s="9" t="s">
        <v>117</v>
      </c>
      <c r="F39" s="8"/>
      <c r="G39" s="8"/>
      <c r="I39" s="7"/>
      <c r="J39" s="8" t="s">
        <v>118</v>
      </c>
      <c r="K39" s="6" t="s">
        <v>119</v>
      </c>
      <c r="M39" s="9" t="s">
        <v>120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5</v>
      </c>
      <c r="B41" s="15" t="s">
        <v>121</v>
      </c>
      <c r="C41" s="15" t="s">
        <v>43</v>
      </c>
      <c r="D41" s="16">
        <v>174</v>
      </c>
      <c r="E41" s="16">
        <v>9</v>
      </c>
      <c r="F41" s="16">
        <v>684</v>
      </c>
      <c r="G41" s="19">
        <v>32</v>
      </c>
      <c r="I41" s="14">
        <v>9</v>
      </c>
      <c r="J41" s="15" t="s">
        <v>122</v>
      </c>
      <c r="K41" s="15" t="s">
        <v>75</v>
      </c>
      <c r="L41" s="16">
        <v>173</v>
      </c>
      <c r="M41" s="16">
        <v>9</v>
      </c>
      <c r="N41" s="16">
        <v>672</v>
      </c>
      <c r="O41" s="19">
        <v>33</v>
      </c>
    </row>
    <row r="42" spans="1:15" ht="15.75" customHeight="1" x14ac:dyDescent="0.3">
      <c r="A42" s="20">
        <v>1</v>
      </c>
      <c r="B42" s="21" t="s">
        <v>123</v>
      </c>
      <c r="C42" s="21" t="s">
        <v>124</v>
      </c>
      <c r="D42" s="22">
        <v>168</v>
      </c>
      <c r="E42" s="23">
        <v>5</v>
      </c>
      <c r="F42" s="26">
        <v>681</v>
      </c>
      <c r="G42" s="27">
        <v>30</v>
      </c>
      <c r="I42" s="20">
        <v>4</v>
      </c>
      <c r="J42" s="21" t="s">
        <v>125</v>
      </c>
      <c r="K42" s="21" t="s">
        <v>43</v>
      </c>
      <c r="L42" s="22">
        <v>168</v>
      </c>
      <c r="M42" s="23">
        <v>7</v>
      </c>
      <c r="N42" s="22">
        <v>667</v>
      </c>
      <c r="O42" s="24">
        <v>31</v>
      </c>
    </row>
    <row r="43" spans="1:15" ht="15.75" customHeight="1" x14ac:dyDescent="0.3">
      <c r="A43" s="20">
        <v>2</v>
      </c>
      <c r="B43" s="21" t="s">
        <v>126</v>
      </c>
      <c r="C43" s="21" t="s">
        <v>29</v>
      </c>
      <c r="D43" s="22">
        <v>172</v>
      </c>
      <c r="E43" s="23">
        <v>7</v>
      </c>
      <c r="F43" s="22">
        <v>678</v>
      </c>
      <c r="G43" s="24">
        <v>29</v>
      </c>
      <c r="I43" s="20">
        <v>1</v>
      </c>
      <c r="J43" s="21" t="s">
        <v>127</v>
      </c>
      <c r="K43" s="21" t="s">
        <v>37</v>
      </c>
      <c r="L43" s="22">
        <v>172</v>
      </c>
      <c r="M43" s="23">
        <v>8</v>
      </c>
      <c r="N43" s="26">
        <v>674</v>
      </c>
      <c r="O43" s="27">
        <v>29</v>
      </c>
    </row>
    <row r="44" spans="1:15" ht="15.75" customHeight="1" x14ac:dyDescent="0.3">
      <c r="A44" s="20">
        <v>4</v>
      </c>
      <c r="B44" s="21" t="s">
        <v>128</v>
      </c>
      <c r="C44" s="21" t="s">
        <v>25</v>
      </c>
      <c r="D44" s="22">
        <v>170</v>
      </c>
      <c r="E44" s="23">
        <v>6</v>
      </c>
      <c r="F44" s="22">
        <v>671</v>
      </c>
      <c r="G44" s="24">
        <v>23</v>
      </c>
      <c r="I44" s="20">
        <v>5</v>
      </c>
      <c r="J44" s="21" t="s">
        <v>129</v>
      </c>
      <c r="K44" s="21" t="s">
        <v>16</v>
      </c>
      <c r="L44" s="22">
        <v>162</v>
      </c>
      <c r="M44" s="23">
        <v>4</v>
      </c>
      <c r="N44" s="22">
        <v>665</v>
      </c>
      <c r="O44" s="24">
        <v>23</v>
      </c>
    </row>
    <row r="45" spans="1:15" ht="15.75" customHeight="1" x14ac:dyDescent="0.3">
      <c r="A45" s="20">
        <v>6</v>
      </c>
      <c r="B45" s="21" t="s">
        <v>130</v>
      </c>
      <c r="C45" s="21" t="s">
        <v>53</v>
      </c>
      <c r="D45" s="22">
        <v>173</v>
      </c>
      <c r="E45" s="23">
        <v>8</v>
      </c>
      <c r="F45" s="22">
        <v>665</v>
      </c>
      <c r="G45" s="24">
        <v>19</v>
      </c>
      <c r="I45" s="20">
        <v>3</v>
      </c>
      <c r="J45" s="21" t="s">
        <v>131</v>
      </c>
      <c r="K45" s="21" t="s">
        <v>77</v>
      </c>
      <c r="L45" s="22">
        <v>160</v>
      </c>
      <c r="M45" s="23">
        <v>2</v>
      </c>
      <c r="N45" s="22">
        <v>652</v>
      </c>
      <c r="O45" s="24">
        <v>19</v>
      </c>
    </row>
    <row r="46" spans="1:15" ht="15.75" customHeight="1" x14ac:dyDescent="0.3">
      <c r="A46" s="20">
        <v>3</v>
      </c>
      <c r="B46" s="21" t="s">
        <v>132</v>
      </c>
      <c r="C46" s="21" t="s">
        <v>29</v>
      </c>
      <c r="D46" s="22">
        <v>166</v>
      </c>
      <c r="E46" s="23">
        <v>4</v>
      </c>
      <c r="F46" s="22">
        <v>658</v>
      </c>
      <c r="G46" s="24">
        <v>17</v>
      </c>
      <c r="I46" s="20">
        <v>8</v>
      </c>
      <c r="J46" s="21" t="s">
        <v>133</v>
      </c>
      <c r="K46" s="21" t="s">
        <v>59</v>
      </c>
      <c r="L46" s="22">
        <v>160</v>
      </c>
      <c r="M46" s="23">
        <v>2</v>
      </c>
      <c r="N46" s="22">
        <v>652</v>
      </c>
      <c r="O46" s="24">
        <v>19</v>
      </c>
    </row>
    <row r="47" spans="1:15" ht="15.75" customHeight="1" x14ac:dyDescent="0.3">
      <c r="A47" s="20">
        <v>7</v>
      </c>
      <c r="B47" s="21" t="s">
        <v>134</v>
      </c>
      <c r="C47" s="21" t="s">
        <v>61</v>
      </c>
      <c r="D47" s="22">
        <v>144</v>
      </c>
      <c r="E47" s="23">
        <v>1</v>
      </c>
      <c r="F47" s="22">
        <v>629</v>
      </c>
      <c r="G47" s="24">
        <v>12</v>
      </c>
      <c r="I47" s="20">
        <v>2</v>
      </c>
      <c r="J47" s="21" t="s">
        <v>135</v>
      </c>
      <c r="K47" s="21" t="s">
        <v>94</v>
      </c>
      <c r="L47" s="22">
        <v>163</v>
      </c>
      <c r="M47" s="23">
        <v>5</v>
      </c>
      <c r="N47" s="22">
        <v>643</v>
      </c>
      <c r="O47" s="24">
        <v>16</v>
      </c>
    </row>
    <row r="48" spans="1:15" ht="15.75" customHeight="1" x14ac:dyDescent="0.3">
      <c r="A48" s="20">
        <v>9</v>
      </c>
      <c r="B48" s="21" t="s">
        <v>136</v>
      </c>
      <c r="C48" s="21" t="s">
        <v>16</v>
      </c>
      <c r="D48" s="22">
        <v>161</v>
      </c>
      <c r="E48" s="23">
        <v>2</v>
      </c>
      <c r="F48" s="22">
        <v>492</v>
      </c>
      <c r="G48" s="24">
        <v>12</v>
      </c>
      <c r="I48" s="20">
        <v>7</v>
      </c>
      <c r="J48" s="21" t="s">
        <v>137</v>
      </c>
      <c r="K48" s="21" t="s">
        <v>138</v>
      </c>
      <c r="L48" s="22">
        <v>165</v>
      </c>
      <c r="M48" s="23">
        <v>6</v>
      </c>
      <c r="N48" s="22">
        <v>643</v>
      </c>
      <c r="O48" s="24">
        <v>15</v>
      </c>
    </row>
    <row r="49" spans="1:15" ht="15.75" customHeight="1" x14ac:dyDescent="0.3">
      <c r="A49" s="28">
        <v>8</v>
      </c>
      <c r="B49" s="29" t="s">
        <v>139</v>
      </c>
      <c r="C49" s="29" t="s">
        <v>25</v>
      </c>
      <c r="D49" s="30">
        <v>162</v>
      </c>
      <c r="E49" s="31">
        <v>3</v>
      </c>
      <c r="F49" s="30">
        <v>635</v>
      </c>
      <c r="G49" s="32">
        <v>11</v>
      </c>
      <c r="I49" s="28">
        <v>6</v>
      </c>
      <c r="J49" s="29" t="s">
        <v>140</v>
      </c>
      <c r="K49" s="29" t="s">
        <v>141</v>
      </c>
      <c r="L49" s="30">
        <v>162</v>
      </c>
      <c r="M49" s="31">
        <v>4</v>
      </c>
      <c r="N49" s="30">
        <v>482</v>
      </c>
      <c r="O49" s="32">
        <v>8</v>
      </c>
    </row>
    <row r="50" spans="1:15" ht="15.75" customHeight="1" x14ac:dyDescent="0.3"/>
    <row r="51" spans="1:15" ht="15.75" customHeight="1" x14ac:dyDescent="0.3">
      <c r="A51" s="7"/>
      <c r="B51" s="8" t="s">
        <v>142</v>
      </c>
      <c r="C51" s="6" t="s">
        <v>143</v>
      </c>
      <c r="E51" s="9" t="s">
        <v>144</v>
      </c>
      <c r="F51" s="8"/>
      <c r="G51" s="8"/>
      <c r="I51" s="7"/>
      <c r="J51" s="8" t="s">
        <v>145</v>
      </c>
      <c r="K51" s="6" t="s">
        <v>146</v>
      </c>
      <c r="M51" s="9" t="s">
        <v>147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6</v>
      </c>
      <c r="B53" s="15" t="s">
        <v>148</v>
      </c>
      <c r="C53" s="15" t="s">
        <v>94</v>
      </c>
      <c r="D53" s="16">
        <v>172</v>
      </c>
      <c r="E53" s="16">
        <v>8</v>
      </c>
      <c r="F53" s="16">
        <v>680</v>
      </c>
      <c r="G53" s="19">
        <v>30</v>
      </c>
      <c r="I53" s="14">
        <v>1</v>
      </c>
      <c r="J53" s="15" t="s">
        <v>149</v>
      </c>
      <c r="K53" s="15" t="s">
        <v>77</v>
      </c>
      <c r="L53" s="16">
        <v>167</v>
      </c>
      <c r="M53" s="16">
        <v>7</v>
      </c>
      <c r="N53" s="17">
        <v>657</v>
      </c>
      <c r="O53" s="18">
        <v>28</v>
      </c>
    </row>
    <row r="54" spans="1:15" x14ac:dyDescent="0.3">
      <c r="A54" s="20">
        <v>8</v>
      </c>
      <c r="B54" s="21" t="s">
        <v>150</v>
      </c>
      <c r="C54" s="21" t="s">
        <v>16</v>
      </c>
      <c r="D54" s="22">
        <v>164</v>
      </c>
      <c r="E54" s="23">
        <v>7</v>
      </c>
      <c r="F54" s="22">
        <v>658</v>
      </c>
      <c r="G54" s="24">
        <v>27</v>
      </c>
      <c r="I54" s="20">
        <v>8</v>
      </c>
      <c r="J54" s="21" t="s">
        <v>151</v>
      </c>
      <c r="K54" s="21" t="s">
        <v>90</v>
      </c>
      <c r="L54" s="22">
        <v>151</v>
      </c>
      <c r="M54" s="23">
        <v>6</v>
      </c>
      <c r="N54" s="22">
        <v>652</v>
      </c>
      <c r="O54" s="24">
        <v>27</v>
      </c>
    </row>
    <row r="55" spans="1:15" x14ac:dyDescent="0.3">
      <c r="A55" s="20">
        <v>1</v>
      </c>
      <c r="B55" s="21" t="s">
        <v>152</v>
      </c>
      <c r="C55" s="21" t="s">
        <v>138</v>
      </c>
      <c r="D55" s="22">
        <v>174</v>
      </c>
      <c r="E55" s="23">
        <v>9</v>
      </c>
      <c r="F55" s="26">
        <v>665</v>
      </c>
      <c r="G55" s="27">
        <v>26</v>
      </c>
      <c r="I55" s="20">
        <v>6</v>
      </c>
      <c r="J55" s="21" t="s">
        <v>153</v>
      </c>
      <c r="K55" s="21" t="s">
        <v>138</v>
      </c>
      <c r="L55" s="22">
        <v>150</v>
      </c>
      <c r="M55" s="23">
        <v>4</v>
      </c>
      <c r="N55" s="22">
        <v>638</v>
      </c>
      <c r="O55" s="24">
        <v>25</v>
      </c>
    </row>
    <row r="56" spans="1:15" x14ac:dyDescent="0.3">
      <c r="A56" s="20">
        <v>3</v>
      </c>
      <c r="B56" s="21" t="s">
        <v>154</v>
      </c>
      <c r="C56" s="21" t="s">
        <v>37</v>
      </c>
      <c r="D56" s="22">
        <v>163</v>
      </c>
      <c r="E56" s="23">
        <v>6</v>
      </c>
      <c r="F56" s="22">
        <v>652</v>
      </c>
      <c r="G56" s="24">
        <v>23</v>
      </c>
      <c r="I56" s="20">
        <v>4</v>
      </c>
      <c r="J56" s="21" t="s">
        <v>155</v>
      </c>
      <c r="K56" s="21" t="s">
        <v>37</v>
      </c>
      <c r="L56" s="22">
        <v>168</v>
      </c>
      <c r="M56" s="23">
        <v>8</v>
      </c>
      <c r="N56" s="22">
        <v>636</v>
      </c>
      <c r="O56" s="24">
        <v>23</v>
      </c>
    </row>
    <row r="57" spans="1:15" x14ac:dyDescent="0.3">
      <c r="A57" s="20">
        <v>7</v>
      </c>
      <c r="B57" s="21" t="s">
        <v>156</v>
      </c>
      <c r="C57" s="21" t="s">
        <v>157</v>
      </c>
      <c r="D57" s="22">
        <v>155</v>
      </c>
      <c r="E57" s="23">
        <v>4</v>
      </c>
      <c r="F57" s="22">
        <v>640</v>
      </c>
      <c r="G57" s="24">
        <v>21</v>
      </c>
      <c r="I57" s="20">
        <v>7</v>
      </c>
      <c r="J57" s="21" t="s">
        <v>158</v>
      </c>
      <c r="K57" s="21" t="s">
        <v>124</v>
      </c>
      <c r="L57" s="22">
        <v>151</v>
      </c>
      <c r="M57" s="23">
        <v>6</v>
      </c>
      <c r="N57" s="22">
        <v>634</v>
      </c>
      <c r="O57" s="24">
        <v>22</v>
      </c>
    </row>
    <row r="58" spans="1:15" x14ac:dyDescent="0.3">
      <c r="A58" s="20">
        <v>2</v>
      </c>
      <c r="B58" s="21" t="s">
        <v>159</v>
      </c>
      <c r="C58" s="21" t="s">
        <v>61</v>
      </c>
      <c r="D58" s="22">
        <v>145</v>
      </c>
      <c r="E58" s="23">
        <v>2</v>
      </c>
      <c r="F58" s="22">
        <v>637</v>
      </c>
      <c r="G58" s="24">
        <v>20</v>
      </c>
      <c r="I58" s="20">
        <v>5</v>
      </c>
      <c r="J58" s="21" t="s">
        <v>160</v>
      </c>
      <c r="K58" s="21" t="s">
        <v>59</v>
      </c>
      <c r="L58" s="22">
        <v>148</v>
      </c>
      <c r="M58" s="23">
        <v>3</v>
      </c>
      <c r="N58" s="22">
        <v>634</v>
      </c>
      <c r="O58" s="24">
        <v>20</v>
      </c>
    </row>
    <row r="59" spans="1:15" x14ac:dyDescent="0.3">
      <c r="A59" s="20">
        <v>5</v>
      </c>
      <c r="B59" s="21" t="s">
        <v>161</v>
      </c>
      <c r="C59" s="21" t="s">
        <v>124</v>
      </c>
      <c r="D59" s="22">
        <v>156</v>
      </c>
      <c r="E59" s="23">
        <v>5</v>
      </c>
      <c r="F59" s="22">
        <v>626</v>
      </c>
      <c r="G59" s="24">
        <v>16</v>
      </c>
      <c r="I59" s="20">
        <v>9</v>
      </c>
      <c r="J59" s="21" t="s">
        <v>162</v>
      </c>
      <c r="K59" s="21" t="s">
        <v>20</v>
      </c>
      <c r="L59" s="22">
        <v>171</v>
      </c>
      <c r="M59" s="23">
        <v>9</v>
      </c>
      <c r="N59" s="22">
        <v>628</v>
      </c>
      <c r="O59" s="24">
        <v>18</v>
      </c>
    </row>
    <row r="60" spans="1:15" x14ac:dyDescent="0.3">
      <c r="A60" s="20">
        <v>9</v>
      </c>
      <c r="B60" s="21" t="s">
        <v>163</v>
      </c>
      <c r="C60" s="21" t="s">
        <v>108</v>
      </c>
      <c r="D60" s="22">
        <v>140</v>
      </c>
      <c r="E60" s="23">
        <v>1</v>
      </c>
      <c r="F60" s="22">
        <v>603</v>
      </c>
      <c r="G60" s="24">
        <v>11</v>
      </c>
      <c r="I60" s="20">
        <v>3</v>
      </c>
      <c r="J60" s="21" t="s">
        <v>164</v>
      </c>
      <c r="K60" s="21" t="s">
        <v>94</v>
      </c>
      <c r="L60" s="22">
        <v>146</v>
      </c>
      <c r="M60" s="23">
        <v>2</v>
      </c>
      <c r="N60" s="22">
        <v>619</v>
      </c>
      <c r="O60" s="24">
        <v>16</v>
      </c>
    </row>
    <row r="61" spans="1:15" x14ac:dyDescent="0.3">
      <c r="A61" s="28">
        <v>4</v>
      </c>
      <c r="B61" s="29" t="s">
        <v>165</v>
      </c>
      <c r="C61" s="29" t="s">
        <v>75</v>
      </c>
      <c r="D61" s="30">
        <v>147</v>
      </c>
      <c r="E61" s="31">
        <v>3</v>
      </c>
      <c r="F61" s="30">
        <v>565</v>
      </c>
      <c r="G61" s="32">
        <v>6</v>
      </c>
      <c r="I61" s="28">
        <v>2</v>
      </c>
      <c r="J61" s="29" t="s">
        <v>166</v>
      </c>
      <c r="K61" s="29" t="s">
        <v>43</v>
      </c>
      <c r="L61" s="30">
        <v>140</v>
      </c>
      <c r="M61" s="31">
        <v>1</v>
      </c>
      <c r="N61" s="30">
        <v>572</v>
      </c>
      <c r="O61" s="32">
        <v>5</v>
      </c>
    </row>
    <row r="63" spans="1:15" x14ac:dyDescent="0.3">
      <c r="B63" s="6" t="s">
        <v>167</v>
      </c>
      <c r="F63" s="35" t="s">
        <v>168</v>
      </c>
    </row>
    <row r="64" spans="1:15" x14ac:dyDescent="0.3">
      <c r="B64" s="6" t="s">
        <v>169</v>
      </c>
    </row>
  </sheetData>
  <hyperlinks>
    <hyperlink ref="B2" location="'Index'!A3" tooltip="Go to the Index sheet" display="á" xr:uid="{323C8570-B324-42DE-85C2-B5423A38C8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4A15-3A02-48F6-B6BE-D5ED53F179DC}">
  <sheetPr>
    <tabColor rgb="FFC00000"/>
    <pageSetUpPr fitToPage="1"/>
  </sheetPr>
  <dimension ref="A1:I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1196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A2" s="298"/>
      <c r="B2" s="5" t="s">
        <v>2</v>
      </c>
    </row>
    <row r="3" spans="1:9" ht="15.75" customHeight="1" x14ac:dyDescent="0.3">
      <c r="A3" s="7"/>
      <c r="B3" s="8" t="s">
        <v>3</v>
      </c>
      <c r="C3" s="6" t="s">
        <v>487</v>
      </c>
      <c r="E3" s="9" t="s">
        <v>1279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09">
        <v>7</v>
      </c>
      <c r="B5" s="310" t="s">
        <v>140</v>
      </c>
      <c r="C5" s="310" t="s">
        <v>141</v>
      </c>
      <c r="D5" s="326">
        <v>98.001999999999995</v>
      </c>
      <c r="E5" s="326">
        <v>98.001000000000005</v>
      </c>
      <c r="F5" s="311">
        <v>196.00299999999999</v>
      </c>
      <c r="G5" s="312">
        <v>5</v>
      </c>
      <c r="H5" s="82">
        <v>794.02099999999996</v>
      </c>
      <c r="I5" s="38">
        <v>32</v>
      </c>
    </row>
    <row r="6" spans="1:9" ht="15.75" customHeight="1" x14ac:dyDescent="0.3">
      <c r="A6" s="318">
        <v>1</v>
      </c>
      <c r="B6" s="314" t="s">
        <v>111</v>
      </c>
      <c r="C6" s="314" t="s">
        <v>477</v>
      </c>
      <c r="D6" s="316">
        <v>99.001999999999995</v>
      </c>
      <c r="E6" s="316">
        <v>99.001000000000005</v>
      </c>
      <c r="F6" s="316">
        <v>198.00299999999999</v>
      </c>
      <c r="G6" s="317">
        <v>8</v>
      </c>
      <c r="H6" s="79">
        <v>790.00800000000004</v>
      </c>
      <c r="I6" s="27">
        <v>30</v>
      </c>
    </row>
    <row r="7" spans="1:9" ht="15.75" customHeight="1" x14ac:dyDescent="0.3">
      <c r="A7" s="313">
        <v>6</v>
      </c>
      <c r="B7" s="314" t="s">
        <v>1066</v>
      </c>
      <c r="C7" s="314" t="s">
        <v>366</v>
      </c>
      <c r="D7" s="315">
        <v>99.001000000000005</v>
      </c>
      <c r="E7" s="315">
        <v>97.001999999999995</v>
      </c>
      <c r="F7" s="316">
        <v>196.00299999999999</v>
      </c>
      <c r="G7" s="317">
        <v>5</v>
      </c>
      <c r="H7" s="83">
        <v>791.01499999999987</v>
      </c>
      <c r="I7" s="40">
        <v>27</v>
      </c>
    </row>
    <row r="8" spans="1:9" ht="15.75" customHeight="1" x14ac:dyDescent="0.3">
      <c r="A8" s="318">
        <v>3</v>
      </c>
      <c r="B8" s="314" t="s">
        <v>1210</v>
      </c>
      <c r="C8" s="314" t="s">
        <v>477</v>
      </c>
      <c r="D8" s="315">
        <v>99.001999999999995</v>
      </c>
      <c r="E8" s="315">
        <v>100.001</v>
      </c>
      <c r="F8" s="316">
        <v>199.00299999999999</v>
      </c>
      <c r="G8" s="317">
        <v>9</v>
      </c>
      <c r="H8" s="83">
        <v>783.01099999999997</v>
      </c>
      <c r="I8" s="40">
        <v>24</v>
      </c>
    </row>
    <row r="9" spans="1:9" ht="15.75" customHeight="1" x14ac:dyDescent="0.3">
      <c r="A9" s="318">
        <v>9</v>
      </c>
      <c r="B9" s="314" t="s">
        <v>685</v>
      </c>
      <c r="C9" s="314" t="s">
        <v>477</v>
      </c>
      <c r="D9" s="315">
        <v>98.001000000000005</v>
      </c>
      <c r="E9" s="315">
        <v>99.001000000000005</v>
      </c>
      <c r="F9" s="316">
        <v>197.00200000000001</v>
      </c>
      <c r="G9" s="317">
        <v>6</v>
      </c>
      <c r="H9" s="83">
        <v>782.00800000000004</v>
      </c>
      <c r="I9" s="40">
        <v>22</v>
      </c>
    </row>
    <row r="10" spans="1:9" ht="15.75" customHeight="1" x14ac:dyDescent="0.3">
      <c r="A10" s="313">
        <v>2</v>
      </c>
      <c r="B10" s="314" t="s">
        <v>1180</v>
      </c>
      <c r="C10" s="314" t="s">
        <v>704</v>
      </c>
      <c r="D10" s="315">
        <v>100.002</v>
      </c>
      <c r="E10" s="315">
        <v>98</v>
      </c>
      <c r="F10" s="316">
        <v>198.00200000000001</v>
      </c>
      <c r="G10" s="317">
        <v>7</v>
      </c>
      <c r="H10" s="83">
        <v>780.01199999999994</v>
      </c>
      <c r="I10" s="40">
        <v>22</v>
      </c>
    </row>
    <row r="11" spans="1:9" ht="15.75" customHeight="1" x14ac:dyDescent="0.3">
      <c r="A11" s="313">
        <v>4</v>
      </c>
      <c r="B11" s="314" t="s">
        <v>1205</v>
      </c>
      <c r="C11" s="314" t="s">
        <v>366</v>
      </c>
      <c r="D11" s="315" t="s">
        <v>196</v>
      </c>
      <c r="E11" s="315"/>
      <c r="F11" s="316">
        <v>0</v>
      </c>
      <c r="G11" s="317">
        <v>0</v>
      </c>
      <c r="H11" s="83">
        <v>0</v>
      </c>
      <c r="I11" s="40">
        <v>0</v>
      </c>
    </row>
    <row r="12" spans="1:9" ht="15.75" customHeight="1" x14ac:dyDescent="0.3">
      <c r="A12" s="318">
        <v>5</v>
      </c>
      <c r="B12" s="314" t="s">
        <v>1262</v>
      </c>
      <c r="C12" s="314" t="s">
        <v>366</v>
      </c>
      <c r="D12" s="319" t="s">
        <v>196</v>
      </c>
      <c r="E12" s="319"/>
      <c r="F12" s="316">
        <v>0</v>
      </c>
      <c r="G12" s="317">
        <v>0</v>
      </c>
      <c r="H12" s="83">
        <v>0</v>
      </c>
      <c r="I12" s="40">
        <v>0</v>
      </c>
    </row>
    <row r="13" spans="1:9" ht="15.75" customHeight="1" x14ac:dyDescent="0.3">
      <c r="A13" s="327">
        <v>8</v>
      </c>
      <c r="B13" s="321" t="s">
        <v>1050</v>
      </c>
      <c r="C13" s="321" t="s">
        <v>366</v>
      </c>
      <c r="D13" s="322" t="s">
        <v>196</v>
      </c>
      <c r="E13" s="322"/>
      <c r="F13" s="323">
        <v>0</v>
      </c>
      <c r="G13" s="324">
        <v>0</v>
      </c>
      <c r="H13" s="88">
        <v>0</v>
      </c>
      <c r="I13" s="43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1263</v>
      </c>
      <c r="E15" s="9" t="s">
        <v>1280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 t="s">
        <v>402</v>
      </c>
      <c r="E16" s="76" t="s">
        <v>402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09">
        <v>7</v>
      </c>
      <c r="B17" s="310" t="s">
        <v>395</v>
      </c>
      <c r="C17" s="310" t="s">
        <v>366</v>
      </c>
      <c r="D17" s="326">
        <v>98.001999999999995</v>
      </c>
      <c r="E17" s="326">
        <v>99.001000000000005</v>
      </c>
      <c r="F17" s="311">
        <v>197.00299999999999</v>
      </c>
      <c r="G17" s="312">
        <v>8</v>
      </c>
      <c r="H17" s="82">
        <v>790.01700000000005</v>
      </c>
      <c r="I17" s="38">
        <v>35</v>
      </c>
    </row>
    <row r="18" spans="1:9" ht="15.75" customHeight="1" x14ac:dyDescent="0.3">
      <c r="A18" s="318">
        <v>5</v>
      </c>
      <c r="B18" s="314" t="s">
        <v>1219</v>
      </c>
      <c r="C18" s="314" t="s">
        <v>73</v>
      </c>
      <c r="D18" s="315">
        <v>97.001000000000005</v>
      </c>
      <c r="E18" s="315">
        <v>98.001000000000005</v>
      </c>
      <c r="F18" s="316">
        <v>195.00200000000001</v>
      </c>
      <c r="G18" s="317">
        <v>7</v>
      </c>
      <c r="H18" s="83">
        <v>787.01099999999997</v>
      </c>
      <c r="I18" s="40">
        <v>31</v>
      </c>
    </row>
    <row r="19" spans="1:9" ht="15.75" customHeight="1" x14ac:dyDescent="0.3">
      <c r="A19" s="318">
        <v>1</v>
      </c>
      <c r="B19" s="314" t="s">
        <v>1235</v>
      </c>
      <c r="C19" s="314" t="s">
        <v>477</v>
      </c>
      <c r="D19" s="316">
        <v>100</v>
      </c>
      <c r="E19" s="316">
        <v>98.001999999999995</v>
      </c>
      <c r="F19" s="316">
        <v>198.00200000000001</v>
      </c>
      <c r="G19" s="317">
        <v>9</v>
      </c>
      <c r="H19" s="79">
        <v>783.00900000000001</v>
      </c>
      <c r="I19" s="27">
        <v>29</v>
      </c>
    </row>
    <row r="20" spans="1:9" ht="15.75" customHeight="1" x14ac:dyDescent="0.3">
      <c r="A20" s="313">
        <v>4</v>
      </c>
      <c r="B20" s="314" t="s">
        <v>1230</v>
      </c>
      <c r="C20" s="314" t="s">
        <v>477</v>
      </c>
      <c r="D20" s="316">
        <v>96</v>
      </c>
      <c r="E20" s="315">
        <v>98.001000000000005</v>
      </c>
      <c r="F20" s="316">
        <v>194.001</v>
      </c>
      <c r="G20" s="317">
        <v>6</v>
      </c>
      <c r="H20" s="83">
        <v>773.00900000000001</v>
      </c>
      <c r="I20" s="40">
        <v>25</v>
      </c>
    </row>
    <row r="21" spans="1:9" ht="15.75" customHeight="1" x14ac:dyDescent="0.3">
      <c r="A21" s="313">
        <v>2</v>
      </c>
      <c r="B21" s="314" t="s">
        <v>369</v>
      </c>
      <c r="C21" s="314" t="s">
        <v>366</v>
      </c>
      <c r="D21" s="316">
        <v>94</v>
      </c>
      <c r="E21" s="315">
        <v>97.001000000000005</v>
      </c>
      <c r="F21" s="316">
        <v>191.001</v>
      </c>
      <c r="G21" s="317">
        <v>5</v>
      </c>
      <c r="H21" s="83">
        <v>378.00200000000001</v>
      </c>
      <c r="I21" s="40">
        <v>10</v>
      </c>
    </row>
    <row r="22" spans="1:9" ht="15.75" customHeight="1" x14ac:dyDescent="0.3">
      <c r="A22" s="318">
        <v>3</v>
      </c>
      <c r="B22" s="314" t="s">
        <v>1239</v>
      </c>
      <c r="C22" s="314" t="s">
        <v>366</v>
      </c>
      <c r="D22" s="315" t="s">
        <v>196</v>
      </c>
      <c r="E22" s="315"/>
      <c r="F22" s="316">
        <v>0</v>
      </c>
      <c r="G22" s="317">
        <v>0</v>
      </c>
      <c r="H22" s="83">
        <v>0</v>
      </c>
      <c r="I22" s="40">
        <v>0</v>
      </c>
    </row>
    <row r="23" spans="1:9" ht="15.75" customHeight="1" x14ac:dyDescent="0.3">
      <c r="A23" s="313">
        <v>6</v>
      </c>
      <c r="B23" s="314" t="s">
        <v>1242</v>
      </c>
      <c r="C23" s="314" t="s">
        <v>366</v>
      </c>
      <c r="D23" s="316" t="s">
        <v>196</v>
      </c>
      <c r="E23" s="315"/>
      <c r="F23" s="316">
        <v>0</v>
      </c>
      <c r="G23" s="317">
        <v>0</v>
      </c>
      <c r="H23" s="83">
        <v>0</v>
      </c>
      <c r="I23" s="40">
        <v>0</v>
      </c>
    </row>
    <row r="24" spans="1:9" ht="15.75" customHeight="1" x14ac:dyDescent="0.3">
      <c r="A24" s="313">
        <v>8</v>
      </c>
      <c r="B24" s="314" t="s">
        <v>529</v>
      </c>
      <c r="C24" s="314" t="s">
        <v>94</v>
      </c>
      <c r="D24" s="315" t="s">
        <v>82</v>
      </c>
      <c r="E24" s="315" t="s">
        <v>402</v>
      </c>
      <c r="F24" s="316">
        <v>0</v>
      </c>
      <c r="G24" s="317">
        <v>0</v>
      </c>
      <c r="H24" s="83">
        <v>0</v>
      </c>
      <c r="I24" s="40">
        <v>0</v>
      </c>
    </row>
    <row r="25" spans="1:9" ht="15.75" customHeight="1" x14ac:dyDescent="0.3">
      <c r="A25" s="320">
        <v>9</v>
      </c>
      <c r="B25" s="321" t="s">
        <v>1264</v>
      </c>
      <c r="C25" s="321" t="s">
        <v>366</v>
      </c>
      <c r="D25" s="325" t="s">
        <v>196</v>
      </c>
      <c r="E25" s="325"/>
      <c r="F25" s="323">
        <v>0</v>
      </c>
      <c r="G25" s="324">
        <v>0</v>
      </c>
      <c r="H25" s="88">
        <v>0</v>
      </c>
      <c r="I25" s="43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46</v>
      </c>
      <c r="C27" s="6" t="s">
        <v>1265</v>
      </c>
      <c r="E27" s="9" t="s">
        <v>1281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 t="s">
        <v>402</v>
      </c>
      <c r="E28" s="76" t="s">
        <v>402</v>
      </c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09">
        <v>5</v>
      </c>
      <c r="B29" s="310" t="s">
        <v>1048</v>
      </c>
      <c r="C29" s="310" t="s">
        <v>366</v>
      </c>
      <c r="D29" s="311">
        <v>98.001000000000005</v>
      </c>
      <c r="E29" s="326">
        <v>97.001000000000005</v>
      </c>
      <c r="F29" s="311">
        <v>195.00200000000001</v>
      </c>
      <c r="G29" s="312">
        <v>7</v>
      </c>
      <c r="H29" s="82">
        <v>782.01</v>
      </c>
      <c r="I29" s="38">
        <v>31</v>
      </c>
    </row>
    <row r="30" spans="1:9" ht="15.75" customHeight="1" x14ac:dyDescent="0.3">
      <c r="A30" s="318">
        <v>7</v>
      </c>
      <c r="B30" s="314" t="s">
        <v>367</v>
      </c>
      <c r="C30" s="314" t="s">
        <v>366</v>
      </c>
      <c r="D30" s="316">
        <v>99.001999999999995</v>
      </c>
      <c r="E30" s="315">
        <v>98.001000000000005</v>
      </c>
      <c r="F30" s="316">
        <v>197.00299999999999</v>
      </c>
      <c r="G30" s="317">
        <v>8</v>
      </c>
      <c r="H30" s="83">
        <v>768.00599999999986</v>
      </c>
      <c r="I30" s="40">
        <v>29</v>
      </c>
    </row>
    <row r="31" spans="1:9" ht="15.75" customHeight="1" x14ac:dyDescent="0.3">
      <c r="A31" s="318">
        <v>1</v>
      </c>
      <c r="B31" s="314" t="s">
        <v>365</v>
      </c>
      <c r="C31" s="314" t="s">
        <v>366</v>
      </c>
      <c r="D31" s="316" t="s">
        <v>196</v>
      </c>
      <c r="E31" s="315"/>
      <c r="F31" s="316">
        <v>0</v>
      </c>
      <c r="G31" s="317">
        <v>0</v>
      </c>
      <c r="H31" s="79">
        <v>0</v>
      </c>
      <c r="I31" s="27">
        <v>0</v>
      </c>
    </row>
    <row r="32" spans="1:9" ht="15.75" customHeight="1" x14ac:dyDescent="0.3">
      <c r="A32" s="313">
        <v>2</v>
      </c>
      <c r="B32" s="314" t="s">
        <v>1240</v>
      </c>
      <c r="C32" s="314" t="s">
        <v>366</v>
      </c>
      <c r="D32" s="316" t="s">
        <v>196</v>
      </c>
      <c r="E32" s="315"/>
      <c r="F32" s="316">
        <v>0</v>
      </c>
      <c r="G32" s="317">
        <v>0</v>
      </c>
      <c r="H32" s="83">
        <v>0</v>
      </c>
      <c r="I32" s="40">
        <v>0</v>
      </c>
    </row>
    <row r="33" spans="1:9" ht="15.75" customHeight="1" x14ac:dyDescent="0.3">
      <c r="A33" s="318">
        <v>3</v>
      </c>
      <c r="B33" s="314" t="s">
        <v>1241</v>
      </c>
      <c r="C33" s="314" t="s">
        <v>366</v>
      </c>
      <c r="D33" s="316" t="s">
        <v>196</v>
      </c>
      <c r="E33" s="315"/>
      <c r="F33" s="316">
        <v>0</v>
      </c>
      <c r="G33" s="317">
        <v>0</v>
      </c>
      <c r="H33" s="83">
        <v>0</v>
      </c>
      <c r="I33" s="40">
        <v>0</v>
      </c>
    </row>
    <row r="34" spans="1:9" ht="15.75" customHeight="1" x14ac:dyDescent="0.3">
      <c r="A34" s="313">
        <v>4</v>
      </c>
      <c r="B34" s="314" t="s">
        <v>1258</v>
      </c>
      <c r="C34" s="314" t="s">
        <v>366</v>
      </c>
      <c r="D34" s="316" t="s">
        <v>196</v>
      </c>
      <c r="E34" s="315"/>
      <c r="F34" s="316">
        <v>0</v>
      </c>
      <c r="G34" s="317">
        <v>0</v>
      </c>
      <c r="H34" s="83">
        <v>0</v>
      </c>
      <c r="I34" s="40">
        <v>0</v>
      </c>
    </row>
    <row r="35" spans="1:9" ht="15.75" customHeight="1" x14ac:dyDescent="0.3">
      <c r="A35" s="313">
        <v>6</v>
      </c>
      <c r="B35" s="314" t="s">
        <v>1244</v>
      </c>
      <c r="C35" s="314" t="s">
        <v>366</v>
      </c>
      <c r="D35" s="316" t="s">
        <v>196</v>
      </c>
      <c r="E35" s="315"/>
      <c r="F35" s="316">
        <v>0</v>
      </c>
      <c r="G35" s="317">
        <v>0</v>
      </c>
      <c r="H35" s="83">
        <v>0</v>
      </c>
      <c r="I35" s="40">
        <v>0</v>
      </c>
    </row>
    <row r="36" spans="1:9" ht="15.75" customHeight="1" x14ac:dyDescent="0.3">
      <c r="A36" s="327">
        <v>8</v>
      </c>
      <c r="B36" s="321" t="s">
        <v>613</v>
      </c>
      <c r="C36" s="321" t="s">
        <v>73</v>
      </c>
      <c r="D36" s="323" t="s">
        <v>82</v>
      </c>
      <c r="E36" s="322"/>
      <c r="F36" s="323">
        <v>0</v>
      </c>
      <c r="G36" s="324">
        <v>0</v>
      </c>
      <c r="H36" s="88">
        <v>0</v>
      </c>
      <c r="I36" s="43">
        <v>0</v>
      </c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6" t="s">
        <v>235</v>
      </c>
      <c r="E38" s="35" t="s">
        <v>1348</v>
      </c>
      <c r="H38" s="36"/>
      <c r="I38" s="36"/>
    </row>
    <row r="39" spans="1:9" ht="15.75" customHeight="1" x14ac:dyDescent="0.3">
      <c r="A39" s="36"/>
      <c r="B39" s="6" t="s">
        <v>1349</v>
      </c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</sheetData>
  <sheetProtection selectLockedCells="1" selectUnlockedCells="1"/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97E19503-83FA-434B-877B-53D054CEDC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29E9-2267-44BD-8206-2F33E1DA9756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409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410</v>
      </c>
      <c r="E3" s="9" t="s">
        <v>411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356</v>
      </c>
      <c r="C5" s="15" t="s">
        <v>31</v>
      </c>
      <c r="D5" s="78">
        <v>100.001</v>
      </c>
      <c r="E5" s="78">
        <v>100.001</v>
      </c>
      <c r="F5" s="78">
        <f t="shared" ref="F5:F13" si="0">SUM(D5,E5)</f>
        <v>200.00200000000001</v>
      </c>
      <c r="G5" s="16">
        <v>9</v>
      </c>
      <c r="H5" s="78">
        <v>798.0139999999999</v>
      </c>
      <c r="I5" s="19">
        <v>32</v>
      </c>
    </row>
    <row r="6" spans="1:9" ht="15.75" customHeight="1" x14ac:dyDescent="0.3">
      <c r="A6" s="20">
        <v>6</v>
      </c>
      <c r="B6" s="21" t="s">
        <v>140</v>
      </c>
      <c r="C6" s="21" t="s">
        <v>141</v>
      </c>
      <c r="D6" s="79">
        <v>99.003</v>
      </c>
      <c r="E6" s="79">
        <v>98.004000000000005</v>
      </c>
      <c r="F6" s="79">
        <f t="shared" si="0"/>
        <v>197.00700000000001</v>
      </c>
      <c r="G6" s="23">
        <v>7</v>
      </c>
      <c r="H6" s="79">
        <v>793.02500000000009</v>
      </c>
      <c r="I6" s="24">
        <v>30</v>
      </c>
    </row>
    <row r="7" spans="1:9" ht="15.75" customHeight="1" x14ac:dyDescent="0.3">
      <c r="A7" s="20">
        <v>2</v>
      </c>
      <c r="B7" s="21" t="s">
        <v>296</v>
      </c>
      <c r="C7" s="21" t="s">
        <v>412</v>
      </c>
      <c r="D7" s="79">
        <v>100.003</v>
      </c>
      <c r="E7" s="79">
        <v>98.001999999999995</v>
      </c>
      <c r="F7" s="79">
        <f t="shared" si="0"/>
        <v>198.005</v>
      </c>
      <c r="G7" s="23">
        <v>8</v>
      </c>
      <c r="H7" s="79">
        <v>794.01599999999996</v>
      </c>
      <c r="I7" s="27">
        <v>29</v>
      </c>
    </row>
    <row r="8" spans="1:9" ht="15.75" customHeight="1" x14ac:dyDescent="0.3">
      <c r="A8" s="20">
        <v>4</v>
      </c>
      <c r="B8" s="21" t="s">
        <v>377</v>
      </c>
      <c r="C8" s="21" t="s">
        <v>378</v>
      </c>
      <c r="D8" s="79">
        <v>99.001999999999995</v>
      </c>
      <c r="E8" s="79">
        <v>98.001000000000005</v>
      </c>
      <c r="F8" s="79">
        <f t="shared" si="0"/>
        <v>197.00299999999999</v>
      </c>
      <c r="G8" s="23">
        <v>5</v>
      </c>
      <c r="H8" s="79">
        <v>793.01499999999987</v>
      </c>
      <c r="I8" s="24">
        <v>26</v>
      </c>
    </row>
    <row r="9" spans="1:9" ht="15.75" customHeight="1" x14ac:dyDescent="0.3">
      <c r="A9" s="20">
        <v>3</v>
      </c>
      <c r="B9" s="21" t="s">
        <v>413</v>
      </c>
      <c r="C9" s="21" t="s">
        <v>157</v>
      </c>
      <c r="D9" s="79">
        <v>99.003</v>
      </c>
      <c r="E9" s="79">
        <v>98.004000000000005</v>
      </c>
      <c r="F9" s="79">
        <f t="shared" si="0"/>
        <v>197.00700000000001</v>
      </c>
      <c r="G9" s="23">
        <v>7</v>
      </c>
      <c r="H9" s="79">
        <v>787.01499999999987</v>
      </c>
      <c r="I9" s="24">
        <v>20</v>
      </c>
    </row>
    <row r="10" spans="1:9" ht="15.75" customHeight="1" x14ac:dyDescent="0.3">
      <c r="A10" s="20">
        <v>8</v>
      </c>
      <c r="B10" s="21" t="s">
        <v>414</v>
      </c>
      <c r="C10" s="21" t="s">
        <v>108</v>
      </c>
      <c r="D10" s="79">
        <v>99.003</v>
      </c>
      <c r="E10" s="79">
        <v>95</v>
      </c>
      <c r="F10" s="79">
        <f t="shared" si="0"/>
        <v>194.00299999999999</v>
      </c>
      <c r="G10" s="23">
        <v>2</v>
      </c>
      <c r="H10" s="79">
        <v>780.00900000000001</v>
      </c>
      <c r="I10" s="24">
        <v>14</v>
      </c>
    </row>
    <row r="11" spans="1:9" ht="15.75" customHeight="1" x14ac:dyDescent="0.3">
      <c r="A11" s="20">
        <v>9</v>
      </c>
      <c r="B11" s="21" t="s">
        <v>415</v>
      </c>
      <c r="C11" s="21" t="s">
        <v>31</v>
      </c>
      <c r="D11" s="79">
        <v>99.004000000000005</v>
      </c>
      <c r="E11" s="79">
        <v>97.001000000000005</v>
      </c>
      <c r="F11" s="79">
        <f t="shared" si="0"/>
        <v>196.005</v>
      </c>
      <c r="G11" s="23">
        <v>4</v>
      </c>
      <c r="H11" s="79">
        <v>781.01</v>
      </c>
      <c r="I11" s="24">
        <v>11</v>
      </c>
    </row>
    <row r="12" spans="1:9" ht="15.75" customHeight="1" x14ac:dyDescent="0.3">
      <c r="A12" s="20">
        <v>5</v>
      </c>
      <c r="B12" s="21" t="s">
        <v>416</v>
      </c>
      <c r="C12" s="21" t="s">
        <v>20</v>
      </c>
      <c r="D12" s="79">
        <v>97.001000000000005</v>
      </c>
      <c r="E12" s="79">
        <v>94.001000000000005</v>
      </c>
      <c r="F12" s="79">
        <f t="shared" si="0"/>
        <v>191.00200000000001</v>
      </c>
      <c r="G12" s="23">
        <v>1</v>
      </c>
      <c r="H12" s="79">
        <v>773.00900000000001</v>
      </c>
      <c r="I12" s="24">
        <v>10</v>
      </c>
    </row>
    <row r="13" spans="1:9" ht="15.75" customHeight="1" x14ac:dyDescent="0.3">
      <c r="A13" s="28">
        <v>1</v>
      </c>
      <c r="B13" s="29" t="s">
        <v>417</v>
      </c>
      <c r="C13" s="29" t="s">
        <v>90</v>
      </c>
      <c r="D13" s="80">
        <v>99.001999999999995</v>
      </c>
      <c r="E13" s="80">
        <v>97</v>
      </c>
      <c r="F13" s="80">
        <f t="shared" si="0"/>
        <v>196.00200000000001</v>
      </c>
      <c r="G13" s="31">
        <v>3</v>
      </c>
      <c r="H13" s="80">
        <v>766.00700000000006</v>
      </c>
      <c r="I13" s="34">
        <v>9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418</v>
      </c>
      <c r="E15" s="9" t="s">
        <v>419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420</v>
      </c>
      <c r="C17" s="15" t="s">
        <v>77</v>
      </c>
      <c r="D17" s="78">
        <v>100.003</v>
      </c>
      <c r="E17" s="78">
        <v>99.001999999999995</v>
      </c>
      <c r="F17" s="78">
        <f t="shared" ref="F17:F25" si="1">SUM(D17,E17)</f>
        <v>199.005</v>
      </c>
      <c r="G17" s="16">
        <v>9</v>
      </c>
      <c r="H17" s="78">
        <v>792.01499999999999</v>
      </c>
      <c r="I17" s="19">
        <v>36</v>
      </c>
    </row>
    <row r="18" spans="1:9" ht="15.75" customHeight="1" x14ac:dyDescent="0.3">
      <c r="A18" s="20">
        <v>2</v>
      </c>
      <c r="B18" s="21" t="s">
        <v>421</v>
      </c>
      <c r="C18" s="21" t="s">
        <v>422</v>
      </c>
      <c r="D18" s="79">
        <v>96.001000000000005</v>
      </c>
      <c r="E18" s="79">
        <v>95.001000000000005</v>
      </c>
      <c r="F18" s="79">
        <f t="shared" si="1"/>
        <v>191.00200000000001</v>
      </c>
      <c r="G18" s="23">
        <v>6</v>
      </c>
      <c r="H18" s="79">
        <v>776.00700000000006</v>
      </c>
      <c r="I18" s="24">
        <v>27</v>
      </c>
    </row>
    <row r="19" spans="1:9" ht="15.75" customHeight="1" x14ac:dyDescent="0.3">
      <c r="A19" s="20">
        <v>7</v>
      </c>
      <c r="B19" s="21" t="s">
        <v>66</v>
      </c>
      <c r="C19" s="21" t="s">
        <v>67</v>
      </c>
      <c r="D19" s="79">
        <v>99.001999999999995</v>
      </c>
      <c r="E19" s="79">
        <v>94</v>
      </c>
      <c r="F19" s="79">
        <f t="shared" si="1"/>
        <v>193.00200000000001</v>
      </c>
      <c r="G19" s="23">
        <v>7</v>
      </c>
      <c r="H19" s="79">
        <v>770.00700000000006</v>
      </c>
      <c r="I19" s="24">
        <v>24</v>
      </c>
    </row>
    <row r="20" spans="1:9" ht="15.75" customHeight="1" x14ac:dyDescent="0.3">
      <c r="A20" s="20">
        <v>1</v>
      </c>
      <c r="B20" s="21" t="s">
        <v>423</v>
      </c>
      <c r="C20" s="21" t="s">
        <v>424</v>
      </c>
      <c r="D20" s="79">
        <v>96</v>
      </c>
      <c r="E20" s="79">
        <v>93.001999999999995</v>
      </c>
      <c r="F20" s="79">
        <f t="shared" si="1"/>
        <v>189.00200000000001</v>
      </c>
      <c r="G20" s="23">
        <v>3</v>
      </c>
      <c r="H20" s="79">
        <v>771.01199999999994</v>
      </c>
      <c r="I20" s="27">
        <v>23</v>
      </c>
    </row>
    <row r="21" spans="1:9" ht="15.75" customHeight="1" x14ac:dyDescent="0.3">
      <c r="A21" s="20">
        <v>6</v>
      </c>
      <c r="B21" s="21" t="s">
        <v>425</v>
      </c>
      <c r="C21" s="21" t="s">
        <v>92</v>
      </c>
      <c r="D21" s="79">
        <v>96</v>
      </c>
      <c r="E21" s="79">
        <v>95</v>
      </c>
      <c r="F21" s="79">
        <f t="shared" si="1"/>
        <v>191</v>
      </c>
      <c r="G21" s="23">
        <v>4</v>
      </c>
      <c r="H21" s="79">
        <v>771.005</v>
      </c>
      <c r="I21" s="24">
        <v>21</v>
      </c>
    </row>
    <row r="22" spans="1:9" ht="15.75" customHeight="1" x14ac:dyDescent="0.3">
      <c r="A22" s="20">
        <v>5</v>
      </c>
      <c r="B22" s="21" t="s">
        <v>30</v>
      </c>
      <c r="C22" s="21" t="s">
        <v>31</v>
      </c>
      <c r="D22" s="79">
        <v>100</v>
      </c>
      <c r="E22" s="79">
        <v>98.001000000000005</v>
      </c>
      <c r="F22" s="79">
        <f t="shared" si="1"/>
        <v>198.001</v>
      </c>
      <c r="G22" s="23">
        <v>8</v>
      </c>
      <c r="H22" s="79">
        <v>769.005</v>
      </c>
      <c r="I22" s="24">
        <v>20</v>
      </c>
    </row>
    <row r="23" spans="1:9" ht="15.75" customHeight="1" x14ac:dyDescent="0.3">
      <c r="A23" s="20">
        <v>9</v>
      </c>
      <c r="B23" s="21" t="s">
        <v>426</v>
      </c>
      <c r="C23" s="21" t="s">
        <v>92</v>
      </c>
      <c r="D23" s="79">
        <v>96</v>
      </c>
      <c r="E23" s="79">
        <v>95.001999999999995</v>
      </c>
      <c r="F23" s="79">
        <f t="shared" si="1"/>
        <v>191.00200000000001</v>
      </c>
      <c r="G23" s="23">
        <v>6</v>
      </c>
      <c r="H23" s="79">
        <v>762.00399999999991</v>
      </c>
      <c r="I23" s="24">
        <v>16</v>
      </c>
    </row>
    <row r="24" spans="1:9" ht="15.75" customHeight="1" x14ac:dyDescent="0.3">
      <c r="A24" s="20">
        <v>3</v>
      </c>
      <c r="B24" s="21" t="s">
        <v>427</v>
      </c>
      <c r="C24" s="21" t="s">
        <v>422</v>
      </c>
      <c r="D24" s="79">
        <v>95.001000000000005</v>
      </c>
      <c r="E24" s="79">
        <v>89</v>
      </c>
      <c r="F24" s="79">
        <f t="shared" si="1"/>
        <v>184.001</v>
      </c>
      <c r="G24" s="23">
        <v>2</v>
      </c>
      <c r="H24" s="79">
        <v>751.005</v>
      </c>
      <c r="I24" s="24">
        <v>11</v>
      </c>
    </row>
    <row r="25" spans="1:9" ht="15.75" customHeight="1" x14ac:dyDescent="0.3">
      <c r="A25" s="28">
        <v>4</v>
      </c>
      <c r="B25" s="29" t="s">
        <v>428</v>
      </c>
      <c r="C25" s="29" t="s">
        <v>429</v>
      </c>
      <c r="D25" s="80" t="s">
        <v>82</v>
      </c>
      <c r="E25" s="80"/>
      <c r="F25" s="80">
        <f t="shared" si="1"/>
        <v>0</v>
      </c>
      <c r="G25" s="31">
        <v>0</v>
      </c>
      <c r="H25" s="80">
        <v>366.00099999999998</v>
      </c>
      <c r="I25" s="32">
        <v>2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430</v>
      </c>
      <c r="E27" s="9" t="s">
        <v>431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432</v>
      </c>
      <c r="C29" s="15" t="s">
        <v>424</v>
      </c>
      <c r="D29" s="78">
        <v>99.001000000000005</v>
      </c>
      <c r="E29" s="78">
        <v>98.001000000000005</v>
      </c>
      <c r="F29" s="78">
        <f t="shared" ref="F29:F37" si="2">SUM(D29,E29)</f>
        <v>197.00200000000001</v>
      </c>
      <c r="G29" s="16">
        <v>9</v>
      </c>
      <c r="H29" s="78">
        <v>790.01099999999997</v>
      </c>
      <c r="I29" s="19">
        <v>36</v>
      </c>
    </row>
    <row r="30" spans="1:9" ht="15.75" customHeight="1" x14ac:dyDescent="0.3">
      <c r="A30" s="20">
        <v>3</v>
      </c>
      <c r="B30" s="21" t="s">
        <v>433</v>
      </c>
      <c r="C30" s="21" t="s">
        <v>114</v>
      </c>
      <c r="D30" s="79">
        <v>98</v>
      </c>
      <c r="E30" s="79">
        <v>94</v>
      </c>
      <c r="F30" s="79">
        <f t="shared" si="2"/>
        <v>192</v>
      </c>
      <c r="G30" s="23">
        <v>6</v>
      </c>
      <c r="H30" s="79">
        <v>773.00699999999995</v>
      </c>
      <c r="I30" s="24">
        <v>29</v>
      </c>
    </row>
    <row r="31" spans="1:9" ht="15.75" customHeight="1" x14ac:dyDescent="0.3">
      <c r="A31" s="20">
        <v>4</v>
      </c>
      <c r="B31" s="21" t="s">
        <v>434</v>
      </c>
      <c r="C31" s="21" t="s">
        <v>185</v>
      </c>
      <c r="D31" s="79">
        <v>99.001000000000005</v>
      </c>
      <c r="E31" s="79">
        <v>96</v>
      </c>
      <c r="F31" s="79">
        <f t="shared" si="2"/>
        <v>195.001</v>
      </c>
      <c r="G31" s="23">
        <v>8</v>
      </c>
      <c r="H31" s="79">
        <v>769.00399999999991</v>
      </c>
      <c r="I31" s="24">
        <v>24</v>
      </c>
    </row>
    <row r="32" spans="1:9" ht="15.75" customHeight="1" x14ac:dyDescent="0.3">
      <c r="A32" s="20">
        <v>8</v>
      </c>
      <c r="B32" s="21" t="s">
        <v>435</v>
      </c>
      <c r="C32" s="21" t="s">
        <v>108</v>
      </c>
      <c r="D32" s="79">
        <v>95</v>
      </c>
      <c r="E32" s="79">
        <v>90</v>
      </c>
      <c r="F32" s="79">
        <f t="shared" si="2"/>
        <v>185</v>
      </c>
      <c r="G32" s="23">
        <v>3</v>
      </c>
      <c r="H32" s="79">
        <v>763.00099999999998</v>
      </c>
      <c r="I32" s="24">
        <v>22</v>
      </c>
    </row>
    <row r="33" spans="1:9" ht="15.75" customHeight="1" x14ac:dyDescent="0.3">
      <c r="A33" s="20">
        <v>1</v>
      </c>
      <c r="B33" s="21" t="s">
        <v>436</v>
      </c>
      <c r="C33" s="21" t="s">
        <v>424</v>
      </c>
      <c r="D33" s="79">
        <v>97</v>
      </c>
      <c r="E33" s="79">
        <v>95.001999999999995</v>
      </c>
      <c r="F33" s="79">
        <f t="shared" si="2"/>
        <v>192.00200000000001</v>
      </c>
      <c r="G33" s="23">
        <v>7</v>
      </c>
      <c r="H33" s="79">
        <v>763.00600000000009</v>
      </c>
      <c r="I33" s="27">
        <v>21</v>
      </c>
    </row>
    <row r="34" spans="1:9" ht="15.75" customHeight="1" x14ac:dyDescent="0.3">
      <c r="A34" s="20">
        <v>5</v>
      </c>
      <c r="B34" s="21" t="s">
        <v>437</v>
      </c>
      <c r="C34" s="21" t="s">
        <v>429</v>
      </c>
      <c r="D34" s="79">
        <v>97</v>
      </c>
      <c r="E34" s="79">
        <v>94</v>
      </c>
      <c r="F34" s="79">
        <f t="shared" si="2"/>
        <v>191</v>
      </c>
      <c r="G34" s="23">
        <v>5</v>
      </c>
      <c r="H34" s="79">
        <v>757.00199999999995</v>
      </c>
      <c r="I34" s="24">
        <v>21</v>
      </c>
    </row>
    <row r="35" spans="1:9" ht="15.75" customHeight="1" x14ac:dyDescent="0.3">
      <c r="A35" s="20">
        <v>9</v>
      </c>
      <c r="B35" s="21" t="s">
        <v>438</v>
      </c>
      <c r="C35" s="21" t="s">
        <v>422</v>
      </c>
      <c r="D35" s="79">
        <v>91</v>
      </c>
      <c r="E35" s="79">
        <v>89.001000000000005</v>
      </c>
      <c r="F35" s="79">
        <f t="shared" si="2"/>
        <v>180.001</v>
      </c>
      <c r="G35" s="23">
        <v>1</v>
      </c>
      <c r="H35" s="79">
        <v>724.005</v>
      </c>
      <c r="I35" s="24">
        <v>12</v>
      </c>
    </row>
    <row r="36" spans="1:9" ht="15.75" customHeight="1" x14ac:dyDescent="0.3">
      <c r="A36" s="20">
        <v>6</v>
      </c>
      <c r="B36" s="21" t="s">
        <v>439</v>
      </c>
      <c r="C36" s="21" t="s">
        <v>114</v>
      </c>
      <c r="D36" s="79">
        <v>95</v>
      </c>
      <c r="E36" s="79">
        <v>94</v>
      </c>
      <c r="F36" s="79">
        <f t="shared" si="2"/>
        <v>189</v>
      </c>
      <c r="G36" s="23">
        <v>4</v>
      </c>
      <c r="H36" s="79">
        <v>563.00199999999995</v>
      </c>
      <c r="I36" s="24">
        <v>10</v>
      </c>
    </row>
    <row r="37" spans="1:9" ht="15.75" customHeight="1" x14ac:dyDescent="0.3">
      <c r="A37" s="28">
        <v>2</v>
      </c>
      <c r="B37" s="29" t="s">
        <v>440</v>
      </c>
      <c r="C37" s="29" t="s">
        <v>108</v>
      </c>
      <c r="D37" s="80">
        <v>92.001000000000005</v>
      </c>
      <c r="E37" s="80">
        <v>89</v>
      </c>
      <c r="F37" s="80">
        <f t="shared" si="2"/>
        <v>181.001</v>
      </c>
      <c r="G37" s="31">
        <v>2</v>
      </c>
      <c r="H37" s="80">
        <v>509.00099999999998</v>
      </c>
      <c r="I37" s="32">
        <v>5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441</v>
      </c>
      <c r="E39" s="9" t="s">
        <v>442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443</v>
      </c>
      <c r="C41" s="15" t="s">
        <v>114</v>
      </c>
      <c r="D41" s="78">
        <v>91.001000000000005</v>
      </c>
      <c r="E41" s="78">
        <v>86</v>
      </c>
      <c r="F41" s="78">
        <f t="shared" ref="F41:F48" si="3">SUM(D41,E41)</f>
        <v>177.001</v>
      </c>
      <c r="G41" s="16">
        <v>7</v>
      </c>
      <c r="H41" s="78">
        <v>727.00399999999991</v>
      </c>
      <c r="I41" s="19">
        <v>27</v>
      </c>
    </row>
    <row r="42" spans="1:9" ht="15.75" customHeight="1" x14ac:dyDescent="0.3">
      <c r="A42" s="20">
        <v>8</v>
      </c>
      <c r="B42" s="21" t="s">
        <v>444</v>
      </c>
      <c r="C42" s="21" t="s">
        <v>55</v>
      </c>
      <c r="D42" s="79">
        <v>89.001000000000005</v>
      </c>
      <c r="E42" s="79">
        <v>83</v>
      </c>
      <c r="F42" s="79">
        <f t="shared" si="3"/>
        <v>172.001</v>
      </c>
      <c r="G42" s="23">
        <v>5</v>
      </c>
      <c r="H42" s="79">
        <v>717.00199999999995</v>
      </c>
      <c r="I42" s="24">
        <v>23</v>
      </c>
    </row>
    <row r="43" spans="1:9" ht="15.75" customHeight="1" x14ac:dyDescent="0.3">
      <c r="A43" s="20">
        <v>2</v>
      </c>
      <c r="B43" s="21" t="s">
        <v>445</v>
      </c>
      <c r="C43" s="21" t="s">
        <v>114</v>
      </c>
      <c r="D43" s="79">
        <v>87</v>
      </c>
      <c r="E43" s="79">
        <v>86</v>
      </c>
      <c r="F43" s="79">
        <f t="shared" si="3"/>
        <v>173</v>
      </c>
      <c r="G43" s="23">
        <v>6</v>
      </c>
      <c r="H43" s="79">
        <v>717.00199999999995</v>
      </c>
      <c r="I43" s="24">
        <v>22</v>
      </c>
    </row>
    <row r="44" spans="1:9" ht="15.75" customHeight="1" x14ac:dyDescent="0.3">
      <c r="A44" s="20">
        <v>4</v>
      </c>
      <c r="B44" s="21" t="s">
        <v>446</v>
      </c>
      <c r="C44" s="21" t="s">
        <v>447</v>
      </c>
      <c r="D44" s="79">
        <v>91</v>
      </c>
      <c r="E44" s="79">
        <v>90</v>
      </c>
      <c r="F44" s="79">
        <f t="shared" si="3"/>
        <v>181</v>
      </c>
      <c r="G44" s="23">
        <v>8</v>
      </c>
      <c r="H44" s="79">
        <v>705</v>
      </c>
      <c r="I44" s="24">
        <v>22</v>
      </c>
    </row>
    <row r="45" spans="1:9" ht="15.75" customHeight="1" x14ac:dyDescent="0.3">
      <c r="A45" s="20">
        <v>3</v>
      </c>
      <c r="B45" s="21" t="s">
        <v>448</v>
      </c>
      <c r="C45" s="21" t="s">
        <v>447</v>
      </c>
      <c r="D45" s="79">
        <v>84</v>
      </c>
      <c r="E45" s="81">
        <v>82</v>
      </c>
      <c r="F45" s="79">
        <f t="shared" si="3"/>
        <v>166</v>
      </c>
      <c r="G45" s="23">
        <v>4</v>
      </c>
      <c r="H45" s="79">
        <v>690</v>
      </c>
      <c r="I45" s="24">
        <v>19</v>
      </c>
    </row>
    <row r="46" spans="1:9" ht="15.75" customHeight="1" x14ac:dyDescent="0.3">
      <c r="A46" s="20">
        <v>5</v>
      </c>
      <c r="B46" s="21" t="s">
        <v>449</v>
      </c>
      <c r="C46" s="21" t="s">
        <v>424</v>
      </c>
      <c r="D46" s="79">
        <v>88</v>
      </c>
      <c r="E46" s="81">
        <v>78</v>
      </c>
      <c r="F46" s="79">
        <f t="shared" si="3"/>
        <v>166</v>
      </c>
      <c r="G46" s="23">
        <v>4</v>
      </c>
      <c r="H46" s="79">
        <v>681.00299999999993</v>
      </c>
      <c r="I46" s="24">
        <v>18</v>
      </c>
    </row>
    <row r="47" spans="1:9" ht="15.75" customHeight="1" x14ac:dyDescent="0.3">
      <c r="A47" s="20">
        <v>6</v>
      </c>
      <c r="B47" s="21" t="s">
        <v>450</v>
      </c>
      <c r="C47" s="21" t="s">
        <v>114</v>
      </c>
      <c r="D47" s="79">
        <v>78</v>
      </c>
      <c r="E47" s="81">
        <v>0</v>
      </c>
      <c r="F47" s="79">
        <f t="shared" si="3"/>
        <v>78</v>
      </c>
      <c r="G47" s="23">
        <v>2</v>
      </c>
      <c r="H47" s="79">
        <v>553</v>
      </c>
      <c r="I47" s="24">
        <v>13</v>
      </c>
    </row>
    <row r="48" spans="1:9" ht="15.75" customHeight="1" x14ac:dyDescent="0.3">
      <c r="A48" s="28">
        <v>1</v>
      </c>
      <c r="B48" s="29" t="s">
        <v>451</v>
      </c>
      <c r="C48" s="29" t="s">
        <v>92</v>
      </c>
      <c r="D48" s="80" t="s">
        <v>82</v>
      </c>
      <c r="E48" s="80"/>
      <c r="F48" s="80">
        <f t="shared" si="3"/>
        <v>0</v>
      </c>
      <c r="G48" s="31">
        <v>0</v>
      </c>
      <c r="H48" s="80">
        <v>0</v>
      </c>
      <c r="I48" s="34">
        <v>0</v>
      </c>
    </row>
    <row r="49" spans="1:9" ht="15.75" customHeight="1" x14ac:dyDescent="0.3"/>
    <row r="50" spans="1:9" ht="15.75" customHeight="1" x14ac:dyDescent="0.3">
      <c r="A50" s="7"/>
      <c r="B50" s="8" t="s">
        <v>83</v>
      </c>
      <c r="C50" s="6" t="s">
        <v>452</v>
      </c>
      <c r="E50" s="9" t="s">
        <v>453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14">
        <v>5</v>
      </c>
      <c r="B52" s="15" t="s">
        <v>454</v>
      </c>
      <c r="C52" s="15" t="s">
        <v>429</v>
      </c>
      <c r="D52" s="78">
        <v>95</v>
      </c>
      <c r="E52" s="78">
        <v>94</v>
      </c>
      <c r="F52" s="78">
        <f t="shared" ref="F52:F59" si="4">SUM(D52,E52)</f>
        <v>189</v>
      </c>
      <c r="G52" s="16">
        <v>8</v>
      </c>
      <c r="H52" s="78">
        <v>763.00500000000011</v>
      </c>
      <c r="I52" s="19">
        <v>32</v>
      </c>
    </row>
    <row r="53" spans="1:9" ht="15.75" customHeight="1" x14ac:dyDescent="0.3">
      <c r="A53" s="20">
        <v>1</v>
      </c>
      <c r="B53" s="21" t="s">
        <v>455</v>
      </c>
      <c r="C53" s="21" t="s">
        <v>424</v>
      </c>
      <c r="D53" s="79">
        <v>95</v>
      </c>
      <c r="E53" s="79">
        <v>94</v>
      </c>
      <c r="F53" s="79">
        <f t="shared" si="4"/>
        <v>189</v>
      </c>
      <c r="G53" s="23">
        <v>8</v>
      </c>
      <c r="H53" s="79">
        <v>751.00099999999998</v>
      </c>
      <c r="I53" s="27">
        <v>30</v>
      </c>
    </row>
    <row r="54" spans="1:9" ht="15.75" customHeight="1" x14ac:dyDescent="0.3">
      <c r="A54" s="20">
        <v>8</v>
      </c>
      <c r="B54" s="21" t="s">
        <v>456</v>
      </c>
      <c r="C54" s="21" t="s">
        <v>114</v>
      </c>
      <c r="D54" s="79">
        <v>91.001000000000005</v>
      </c>
      <c r="E54" s="79">
        <v>91</v>
      </c>
      <c r="F54" s="79">
        <f t="shared" si="4"/>
        <v>182.001</v>
      </c>
      <c r="G54" s="23">
        <v>6</v>
      </c>
      <c r="H54" s="79">
        <v>697.005</v>
      </c>
      <c r="I54" s="24">
        <v>23</v>
      </c>
    </row>
    <row r="55" spans="1:9" ht="15.75" customHeight="1" x14ac:dyDescent="0.3">
      <c r="A55" s="20">
        <v>2</v>
      </c>
      <c r="B55" s="21" t="s">
        <v>457</v>
      </c>
      <c r="C55" s="21" t="s">
        <v>209</v>
      </c>
      <c r="D55" s="79">
        <v>83.001000000000005</v>
      </c>
      <c r="E55" s="79">
        <v>82</v>
      </c>
      <c r="F55" s="79">
        <f t="shared" si="4"/>
        <v>165.001</v>
      </c>
      <c r="G55" s="23">
        <v>5</v>
      </c>
      <c r="H55" s="79">
        <v>666.00099999999998</v>
      </c>
      <c r="I55" s="24">
        <v>20</v>
      </c>
    </row>
    <row r="56" spans="1:9" ht="15.75" customHeight="1" x14ac:dyDescent="0.3">
      <c r="A56" s="20">
        <v>7</v>
      </c>
      <c r="B56" s="21" t="s">
        <v>458</v>
      </c>
      <c r="C56" s="21" t="s">
        <v>424</v>
      </c>
      <c r="D56" s="79">
        <v>79</v>
      </c>
      <c r="E56" s="79">
        <v>78</v>
      </c>
      <c r="F56" s="79">
        <f t="shared" si="4"/>
        <v>157</v>
      </c>
      <c r="G56" s="23">
        <v>4</v>
      </c>
      <c r="H56" s="79">
        <v>644.00099999999998</v>
      </c>
      <c r="I56" s="24">
        <v>17</v>
      </c>
    </row>
    <row r="57" spans="1:9" ht="15.75" customHeight="1" x14ac:dyDescent="0.3">
      <c r="A57" s="20">
        <v>6</v>
      </c>
      <c r="B57" s="21" t="s">
        <v>459</v>
      </c>
      <c r="C57" s="21" t="s">
        <v>92</v>
      </c>
      <c r="D57" s="79">
        <v>62</v>
      </c>
      <c r="E57" s="79">
        <v>62</v>
      </c>
      <c r="F57" s="79">
        <f t="shared" si="4"/>
        <v>124</v>
      </c>
      <c r="G57" s="23">
        <v>3</v>
      </c>
      <c r="H57" s="79">
        <v>124</v>
      </c>
      <c r="I57" s="24">
        <v>3</v>
      </c>
    </row>
    <row r="58" spans="1:9" ht="15.75" customHeight="1" x14ac:dyDescent="0.3">
      <c r="A58" s="20">
        <v>3</v>
      </c>
      <c r="B58" s="21" t="s">
        <v>460</v>
      </c>
      <c r="C58" s="21" t="s">
        <v>92</v>
      </c>
      <c r="D58" s="79" t="s">
        <v>82</v>
      </c>
      <c r="E58" s="79"/>
      <c r="F58" s="79">
        <f t="shared" si="4"/>
        <v>0</v>
      </c>
      <c r="G58" s="23">
        <v>0</v>
      </c>
      <c r="H58" s="79">
        <v>0</v>
      </c>
      <c r="I58" s="24">
        <v>0</v>
      </c>
    </row>
    <row r="59" spans="1:9" ht="15.75" customHeight="1" x14ac:dyDescent="0.3">
      <c r="A59" s="28">
        <v>4</v>
      </c>
      <c r="B59" s="29" t="s">
        <v>461</v>
      </c>
      <c r="C59" s="29" t="s">
        <v>429</v>
      </c>
      <c r="D59" s="80" t="s">
        <v>82</v>
      </c>
      <c r="E59" s="80"/>
      <c r="F59" s="80">
        <f t="shared" si="4"/>
        <v>0</v>
      </c>
      <c r="G59" s="31">
        <v>0</v>
      </c>
      <c r="H59" s="80">
        <v>0</v>
      </c>
      <c r="I59" s="32">
        <v>0</v>
      </c>
    </row>
    <row r="60" spans="1:9" ht="15.75" customHeight="1" x14ac:dyDescent="0.3"/>
    <row r="61" spans="1:9" ht="15.75" customHeight="1" x14ac:dyDescent="0.3">
      <c r="B61" s="6" t="s">
        <v>462</v>
      </c>
      <c r="E61" s="35" t="s">
        <v>168</v>
      </c>
    </row>
    <row r="62" spans="1:9" ht="15.75" customHeight="1" x14ac:dyDescent="0.3">
      <c r="B62" s="6" t="s">
        <v>169</v>
      </c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9038D721-5100-4CD0-9387-97326C0E95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DE7A-1010-4D05-8346-4C00A87C705F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409</v>
      </c>
      <c r="C1" s="2"/>
      <c r="D1" s="3"/>
      <c r="E1" s="3"/>
      <c r="F1" s="3" t="s">
        <v>236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463</v>
      </c>
      <c r="E3" s="9" t="s">
        <v>464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356</v>
      </c>
      <c r="C5" s="15" t="s">
        <v>31</v>
      </c>
      <c r="D5" s="82">
        <v>100.001</v>
      </c>
      <c r="E5" s="82">
        <v>100.001</v>
      </c>
      <c r="F5" s="78">
        <v>200.00200000000001</v>
      </c>
      <c r="G5" s="16">
        <v>10</v>
      </c>
      <c r="H5" s="82">
        <v>798.0139999999999</v>
      </c>
      <c r="I5" s="38">
        <v>37</v>
      </c>
    </row>
    <row r="6" spans="1:9" ht="15.75" customHeight="1" x14ac:dyDescent="0.3">
      <c r="A6" s="20">
        <v>5</v>
      </c>
      <c r="B6" s="21" t="s">
        <v>296</v>
      </c>
      <c r="C6" s="21" t="s">
        <v>412</v>
      </c>
      <c r="D6" s="83">
        <v>100.003</v>
      </c>
      <c r="E6" s="83">
        <v>98.001999999999995</v>
      </c>
      <c r="F6" s="79">
        <v>198.005</v>
      </c>
      <c r="G6" s="22">
        <v>9</v>
      </c>
      <c r="H6" s="83">
        <v>794.01599999999996</v>
      </c>
      <c r="I6" s="40">
        <v>35</v>
      </c>
    </row>
    <row r="7" spans="1:9" ht="15.75" customHeight="1" x14ac:dyDescent="0.3">
      <c r="A7" s="41">
        <v>8</v>
      </c>
      <c r="B7" s="21" t="s">
        <v>140</v>
      </c>
      <c r="C7" s="21" t="s">
        <v>141</v>
      </c>
      <c r="D7" s="83">
        <v>99.003</v>
      </c>
      <c r="E7" s="83">
        <v>98.004000000000005</v>
      </c>
      <c r="F7" s="79">
        <v>197.00700000000001</v>
      </c>
      <c r="G7" s="22">
        <v>7</v>
      </c>
      <c r="H7" s="83">
        <v>793.02500000000009</v>
      </c>
      <c r="I7" s="40">
        <v>35</v>
      </c>
    </row>
    <row r="8" spans="1:9" ht="15.75" customHeight="1" x14ac:dyDescent="0.3">
      <c r="A8" s="20">
        <v>3</v>
      </c>
      <c r="B8" s="21" t="s">
        <v>421</v>
      </c>
      <c r="C8" s="21" t="s">
        <v>422</v>
      </c>
      <c r="D8" s="83">
        <v>96.001000000000005</v>
      </c>
      <c r="E8" s="83">
        <v>95.001000000000005</v>
      </c>
      <c r="F8" s="79">
        <v>191.00200000000001</v>
      </c>
      <c r="G8" s="22">
        <v>5</v>
      </c>
      <c r="H8" s="83">
        <v>776.00700000000006</v>
      </c>
      <c r="I8" s="40">
        <v>25</v>
      </c>
    </row>
    <row r="9" spans="1:9" ht="15.75" customHeight="1" x14ac:dyDescent="0.3">
      <c r="A9" s="20">
        <v>7</v>
      </c>
      <c r="B9" s="21" t="s">
        <v>416</v>
      </c>
      <c r="C9" s="21" t="s">
        <v>20</v>
      </c>
      <c r="D9" s="83">
        <v>97.001000000000005</v>
      </c>
      <c r="E9" s="83">
        <v>94.001000000000005</v>
      </c>
      <c r="F9" s="79">
        <v>191.00200000000001</v>
      </c>
      <c r="G9" s="22">
        <v>5</v>
      </c>
      <c r="H9" s="83">
        <v>773.00900000000001</v>
      </c>
      <c r="I9" s="40">
        <v>24</v>
      </c>
    </row>
    <row r="10" spans="1:9" ht="15.75" customHeight="1" x14ac:dyDescent="0.3">
      <c r="A10" s="41">
        <v>10</v>
      </c>
      <c r="B10" s="21" t="s">
        <v>66</v>
      </c>
      <c r="C10" s="21" t="s">
        <v>67</v>
      </c>
      <c r="D10" s="83">
        <v>99.001999999999995</v>
      </c>
      <c r="E10" s="83">
        <v>94</v>
      </c>
      <c r="F10" s="79">
        <v>193.00200000000001</v>
      </c>
      <c r="G10" s="22">
        <v>6</v>
      </c>
      <c r="H10" s="83">
        <v>770.00700000000006</v>
      </c>
      <c r="I10" s="40">
        <v>20</v>
      </c>
    </row>
    <row r="11" spans="1:9" ht="15.75" customHeight="1" x14ac:dyDescent="0.3">
      <c r="A11" s="41">
        <v>6</v>
      </c>
      <c r="B11" s="21" t="s">
        <v>30</v>
      </c>
      <c r="C11" s="21" t="s">
        <v>31</v>
      </c>
      <c r="D11" s="83">
        <v>100</v>
      </c>
      <c r="E11" s="83">
        <v>98.001000000000005</v>
      </c>
      <c r="F11" s="79">
        <v>198.001</v>
      </c>
      <c r="G11" s="22">
        <v>8</v>
      </c>
      <c r="H11" s="83">
        <v>769.005</v>
      </c>
      <c r="I11" s="40">
        <v>20</v>
      </c>
    </row>
    <row r="12" spans="1:9" ht="15.75" customHeight="1" x14ac:dyDescent="0.3">
      <c r="A12" s="41">
        <v>4</v>
      </c>
      <c r="B12" s="21" t="s">
        <v>427</v>
      </c>
      <c r="C12" s="21" t="s">
        <v>422</v>
      </c>
      <c r="D12" s="83">
        <v>95.001000000000005</v>
      </c>
      <c r="E12" s="83">
        <v>89</v>
      </c>
      <c r="F12" s="79">
        <v>184.001</v>
      </c>
      <c r="G12" s="22">
        <v>3</v>
      </c>
      <c r="H12" s="83">
        <v>751.005</v>
      </c>
      <c r="I12" s="40">
        <v>13</v>
      </c>
    </row>
    <row r="13" spans="1:9" ht="15.75" customHeight="1" x14ac:dyDescent="0.3">
      <c r="A13" s="41">
        <v>2</v>
      </c>
      <c r="B13" s="21" t="s">
        <v>446</v>
      </c>
      <c r="C13" s="21" t="s">
        <v>447</v>
      </c>
      <c r="D13" s="83">
        <v>91</v>
      </c>
      <c r="E13" s="83">
        <v>90</v>
      </c>
      <c r="F13" s="79">
        <v>181</v>
      </c>
      <c r="G13" s="22">
        <v>2</v>
      </c>
      <c r="H13" s="83">
        <v>705</v>
      </c>
      <c r="I13" s="40">
        <v>7</v>
      </c>
    </row>
    <row r="14" spans="1:9" ht="15.75" customHeight="1" x14ac:dyDescent="0.3">
      <c r="A14" s="28">
        <v>1</v>
      </c>
      <c r="B14" s="29" t="s">
        <v>448</v>
      </c>
      <c r="C14" s="29" t="s">
        <v>447</v>
      </c>
      <c r="D14" s="80">
        <v>84</v>
      </c>
      <c r="E14" s="84">
        <v>82</v>
      </c>
      <c r="F14" s="80">
        <v>166</v>
      </c>
      <c r="G14" s="30">
        <v>1</v>
      </c>
      <c r="H14" s="80">
        <v>690</v>
      </c>
      <c r="I14" s="34">
        <v>5</v>
      </c>
    </row>
    <row r="15" spans="1:9" ht="15.75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</row>
    <row r="16" spans="1:9" ht="15.75" customHeight="1" x14ac:dyDescent="0.3">
      <c r="A16" s="36"/>
      <c r="B16" s="6" t="s">
        <v>235</v>
      </c>
      <c r="E16" s="35" t="s">
        <v>168</v>
      </c>
      <c r="H16" s="36"/>
      <c r="I16" s="36"/>
    </row>
    <row r="17" spans="1:9" ht="15.75" customHeight="1" x14ac:dyDescent="0.3">
      <c r="A17" s="36"/>
      <c r="B17" s="6" t="s">
        <v>169</v>
      </c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/>
    <row r="71" spans="1:9" ht="15.75" customHeight="1" x14ac:dyDescent="0.3"/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F70CBDF2-4740-4C49-9B25-DBFDDD797B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85B7-5318-41AF-957E-00A3E683B637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466</v>
      </c>
      <c r="E3" s="9" t="s">
        <v>467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468</v>
      </c>
      <c r="C5" s="15" t="s">
        <v>323</v>
      </c>
      <c r="D5" s="78">
        <v>100.002</v>
      </c>
      <c r="E5" s="78">
        <v>99.003</v>
      </c>
      <c r="F5" s="78">
        <f t="shared" ref="F5:F13" si="0">SUM(D5,E5)</f>
        <v>199.005</v>
      </c>
      <c r="G5" s="16">
        <v>9</v>
      </c>
      <c r="H5" s="78">
        <v>798.01800000000003</v>
      </c>
      <c r="I5" s="19">
        <v>35</v>
      </c>
    </row>
    <row r="6" spans="1:9" ht="15.75" customHeight="1" x14ac:dyDescent="0.3">
      <c r="A6" s="20">
        <v>6</v>
      </c>
      <c r="B6" s="21" t="s">
        <v>140</v>
      </c>
      <c r="C6" s="21" t="s">
        <v>141</v>
      </c>
      <c r="D6" s="79">
        <v>100.003</v>
      </c>
      <c r="E6" s="79">
        <v>99</v>
      </c>
      <c r="F6" s="79">
        <f t="shared" si="0"/>
        <v>199.00299999999999</v>
      </c>
      <c r="G6" s="23">
        <v>8</v>
      </c>
      <c r="H6" s="79">
        <v>799.01800000000003</v>
      </c>
      <c r="I6" s="24">
        <v>34</v>
      </c>
    </row>
    <row r="7" spans="1:9" ht="15.75" customHeight="1" x14ac:dyDescent="0.3">
      <c r="A7" s="20">
        <v>7</v>
      </c>
      <c r="B7" s="21" t="s">
        <v>469</v>
      </c>
      <c r="C7" s="21" t="s">
        <v>20</v>
      </c>
      <c r="D7" s="79">
        <v>100.003</v>
      </c>
      <c r="E7" s="79">
        <v>98.001000000000005</v>
      </c>
      <c r="F7" s="79">
        <f t="shared" si="0"/>
        <v>198.00400000000002</v>
      </c>
      <c r="G7" s="23">
        <v>7</v>
      </c>
      <c r="H7" s="79">
        <v>792.01700000000005</v>
      </c>
      <c r="I7" s="24">
        <v>27</v>
      </c>
    </row>
    <row r="8" spans="1:9" ht="15.75" customHeight="1" x14ac:dyDescent="0.3">
      <c r="A8" s="20">
        <v>9</v>
      </c>
      <c r="B8" s="21" t="s">
        <v>470</v>
      </c>
      <c r="C8" s="21" t="s">
        <v>385</v>
      </c>
      <c r="D8" s="79">
        <v>100.002</v>
      </c>
      <c r="E8" s="79">
        <v>98.001000000000005</v>
      </c>
      <c r="F8" s="79">
        <f t="shared" si="0"/>
        <v>198.00299999999999</v>
      </c>
      <c r="G8" s="23">
        <v>6</v>
      </c>
      <c r="H8" s="79">
        <v>788.01599999999985</v>
      </c>
      <c r="I8" s="24">
        <v>24</v>
      </c>
    </row>
    <row r="9" spans="1:9" ht="15.75" customHeight="1" x14ac:dyDescent="0.3">
      <c r="A9" s="20">
        <v>8</v>
      </c>
      <c r="B9" s="21" t="s">
        <v>471</v>
      </c>
      <c r="C9" s="21" t="s">
        <v>323</v>
      </c>
      <c r="D9" s="79">
        <v>99.001000000000005</v>
      </c>
      <c r="E9" s="79">
        <v>95.003</v>
      </c>
      <c r="F9" s="79">
        <f t="shared" si="0"/>
        <v>194.00400000000002</v>
      </c>
      <c r="G9" s="23">
        <v>5</v>
      </c>
      <c r="H9" s="79">
        <v>779.0100000000001</v>
      </c>
      <c r="I9" s="24">
        <v>21</v>
      </c>
    </row>
    <row r="10" spans="1:9" ht="15.75" customHeight="1" x14ac:dyDescent="0.3">
      <c r="A10" s="20">
        <v>1</v>
      </c>
      <c r="B10" s="21" t="s">
        <v>472</v>
      </c>
      <c r="C10" s="21" t="s">
        <v>473</v>
      </c>
      <c r="D10" s="79">
        <v>92</v>
      </c>
      <c r="E10" s="79">
        <v>88</v>
      </c>
      <c r="F10" s="79">
        <f t="shared" si="0"/>
        <v>180</v>
      </c>
      <c r="G10" s="23">
        <v>4</v>
      </c>
      <c r="H10" s="79">
        <v>692</v>
      </c>
      <c r="I10" s="27">
        <v>15</v>
      </c>
    </row>
    <row r="11" spans="1:9" ht="15.75" customHeight="1" x14ac:dyDescent="0.3">
      <c r="A11" s="20">
        <v>2</v>
      </c>
      <c r="B11" s="21" t="s">
        <v>474</v>
      </c>
      <c r="C11" s="21" t="s">
        <v>473</v>
      </c>
      <c r="D11" s="79">
        <v>75</v>
      </c>
      <c r="E11" s="79">
        <v>72</v>
      </c>
      <c r="F11" s="79">
        <f t="shared" si="0"/>
        <v>147</v>
      </c>
      <c r="G11" s="23">
        <v>3</v>
      </c>
      <c r="H11" s="79">
        <v>564</v>
      </c>
      <c r="I11" s="27">
        <v>13</v>
      </c>
    </row>
    <row r="12" spans="1:9" ht="15.75" customHeight="1" x14ac:dyDescent="0.3">
      <c r="A12" s="20">
        <v>3</v>
      </c>
      <c r="B12" s="21" t="s">
        <v>475</v>
      </c>
      <c r="C12" s="21" t="s">
        <v>90</v>
      </c>
      <c r="D12" s="79" t="s">
        <v>82</v>
      </c>
      <c r="E12" s="79"/>
      <c r="F12" s="79">
        <f t="shared" si="0"/>
        <v>0</v>
      </c>
      <c r="G12" s="23">
        <v>0</v>
      </c>
      <c r="H12" s="79">
        <v>0</v>
      </c>
      <c r="I12" s="24">
        <v>0</v>
      </c>
    </row>
    <row r="13" spans="1:9" ht="15.75" customHeight="1" x14ac:dyDescent="0.3">
      <c r="A13" s="28">
        <v>4</v>
      </c>
      <c r="B13" s="29" t="s">
        <v>476</v>
      </c>
      <c r="C13" s="29" t="s">
        <v>477</v>
      </c>
      <c r="D13" s="80" t="s">
        <v>82</v>
      </c>
      <c r="E13" s="80"/>
      <c r="F13" s="80">
        <f t="shared" si="0"/>
        <v>0</v>
      </c>
      <c r="G13" s="31">
        <v>0</v>
      </c>
      <c r="H13" s="80">
        <v>0</v>
      </c>
      <c r="I13" s="32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478</v>
      </c>
      <c r="E15" s="9" t="s">
        <v>479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220</v>
      </c>
      <c r="C17" s="15" t="s">
        <v>61</v>
      </c>
      <c r="D17" s="78">
        <v>100.004</v>
      </c>
      <c r="E17" s="78">
        <v>99.003</v>
      </c>
      <c r="F17" s="78">
        <f t="shared" ref="F17:F25" si="1">SUM(D17,E17)</f>
        <v>199.00700000000001</v>
      </c>
      <c r="G17" s="16">
        <v>9</v>
      </c>
      <c r="H17" s="78">
        <v>797.02099999999996</v>
      </c>
      <c r="I17" s="19">
        <v>35</v>
      </c>
    </row>
    <row r="18" spans="1:9" ht="15.75" customHeight="1" x14ac:dyDescent="0.3">
      <c r="A18" s="20">
        <v>7</v>
      </c>
      <c r="B18" s="21" t="s">
        <v>480</v>
      </c>
      <c r="C18" s="21" t="s">
        <v>481</v>
      </c>
      <c r="D18" s="79">
        <v>99.003</v>
      </c>
      <c r="E18" s="79">
        <v>99.003</v>
      </c>
      <c r="F18" s="79">
        <f t="shared" si="1"/>
        <v>198.006</v>
      </c>
      <c r="G18" s="23">
        <v>7</v>
      </c>
      <c r="H18" s="79">
        <v>792.02</v>
      </c>
      <c r="I18" s="24">
        <v>25</v>
      </c>
    </row>
    <row r="19" spans="1:9" ht="15.75" customHeight="1" x14ac:dyDescent="0.3">
      <c r="A19" s="20">
        <v>1</v>
      </c>
      <c r="B19" s="21" t="s">
        <v>482</v>
      </c>
      <c r="C19" s="21" t="s">
        <v>40</v>
      </c>
      <c r="D19" s="79">
        <v>99.001999999999995</v>
      </c>
      <c r="E19" s="79">
        <v>98.001999999999995</v>
      </c>
      <c r="F19" s="79">
        <f t="shared" si="1"/>
        <v>197.00399999999999</v>
      </c>
      <c r="G19" s="23">
        <v>6</v>
      </c>
      <c r="H19" s="79">
        <v>774.01400000000001</v>
      </c>
      <c r="I19" s="27">
        <v>24</v>
      </c>
    </row>
    <row r="20" spans="1:9" ht="15.75" customHeight="1" x14ac:dyDescent="0.3">
      <c r="A20" s="20">
        <v>4</v>
      </c>
      <c r="B20" s="21" t="s">
        <v>483</v>
      </c>
      <c r="C20" s="21" t="s">
        <v>481</v>
      </c>
      <c r="D20" s="79">
        <v>98.001999999999995</v>
      </c>
      <c r="E20" s="79">
        <v>98</v>
      </c>
      <c r="F20" s="79">
        <f t="shared" si="1"/>
        <v>196.00200000000001</v>
      </c>
      <c r="G20" s="23">
        <v>4</v>
      </c>
      <c r="H20" s="79">
        <v>789.00900000000001</v>
      </c>
      <c r="I20" s="24">
        <v>22</v>
      </c>
    </row>
    <row r="21" spans="1:9" ht="15.75" customHeight="1" x14ac:dyDescent="0.3">
      <c r="A21" s="20">
        <v>2</v>
      </c>
      <c r="B21" s="21" t="s">
        <v>287</v>
      </c>
      <c r="C21" s="21" t="s">
        <v>103</v>
      </c>
      <c r="D21" s="85">
        <v>98.003</v>
      </c>
      <c r="E21" s="79">
        <v>98.001000000000005</v>
      </c>
      <c r="F21" s="79">
        <f t="shared" si="1"/>
        <v>196.00400000000002</v>
      </c>
      <c r="G21" s="23">
        <v>5</v>
      </c>
      <c r="H21" s="79">
        <v>788.01599999999996</v>
      </c>
      <c r="I21" s="24">
        <v>19</v>
      </c>
    </row>
    <row r="22" spans="1:9" ht="15.75" customHeight="1" x14ac:dyDescent="0.3">
      <c r="A22" s="20">
        <v>8</v>
      </c>
      <c r="B22" s="21" t="s">
        <v>39</v>
      </c>
      <c r="C22" s="21" t="s">
        <v>40</v>
      </c>
      <c r="D22" s="79">
        <v>99.001999999999995</v>
      </c>
      <c r="E22" s="79">
        <v>97</v>
      </c>
      <c r="F22" s="79">
        <f t="shared" si="1"/>
        <v>196.00200000000001</v>
      </c>
      <c r="G22" s="23">
        <v>4</v>
      </c>
      <c r="H22" s="79">
        <v>787.01499999999987</v>
      </c>
      <c r="I22" s="24">
        <v>19</v>
      </c>
    </row>
    <row r="23" spans="1:9" ht="15.75" customHeight="1" x14ac:dyDescent="0.3">
      <c r="A23" s="20">
        <v>6</v>
      </c>
      <c r="B23" s="21" t="s">
        <v>484</v>
      </c>
      <c r="C23" s="21" t="s">
        <v>429</v>
      </c>
      <c r="D23" s="79">
        <v>100.003</v>
      </c>
      <c r="E23" s="79">
        <v>95</v>
      </c>
      <c r="F23" s="79">
        <f t="shared" si="1"/>
        <v>195.00299999999999</v>
      </c>
      <c r="G23" s="23">
        <v>2</v>
      </c>
      <c r="H23" s="79">
        <v>784.01599999999985</v>
      </c>
      <c r="I23" s="24">
        <v>17</v>
      </c>
    </row>
    <row r="24" spans="1:9" ht="15.75" customHeight="1" x14ac:dyDescent="0.3">
      <c r="A24" s="20">
        <v>9</v>
      </c>
      <c r="B24" s="21" t="s">
        <v>485</v>
      </c>
      <c r="C24" s="21" t="s">
        <v>77</v>
      </c>
      <c r="D24" s="79">
        <v>100.001</v>
      </c>
      <c r="E24" s="79">
        <v>99</v>
      </c>
      <c r="F24" s="79">
        <f t="shared" si="1"/>
        <v>199.001</v>
      </c>
      <c r="G24" s="23">
        <v>8</v>
      </c>
      <c r="H24" s="79">
        <v>775.00900000000001</v>
      </c>
      <c r="I24" s="24">
        <v>16</v>
      </c>
    </row>
    <row r="25" spans="1:9" ht="15.75" customHeight="1" x14ac:dyDescent="0.3">
      <c r="A25" s="28">
        <v>5</v>
      </c>
      <c r="B25" s="29" t="s">
        <v>195</v>
      </c>
      <c r="C25" s="29" t="s">
        <v>486</v>
      </c>
      <c r="D25" s="42" t="s">
        <v>196</v>
      </c>
      <c r="E25" s="80"/>
      <c r="F25" s="80">
        <f t="shared" si="1"/>
        <v>0</v>
      </c>
      <c r="G25" s="31">
        <v>0</v>
      </c>
      <c r="H25" s="80">
        <v>0</v>
      </c>
      <c r="I25" s="32">
        <v>0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6" t="s">
        <v>487</v>
      </c>
      <c r="E27" s="9" t="s">
        <v>488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2</v>
      </c>
      <c r="B29" s="86" t="s">
        <v>489</v>
      </c>
      <c r="C29" s="15" t="s">
        <v>45</v>
      </c>
      <c r="D29" s="78">
        <v>100.001</v>
      </c>
      <c r="E29" s="78">
        <v>100</v>
      </c>
      <c r="F29" s="78">
        <f t="shared" ref="F29:F37" si="2">SUM(D29,E29)</f>
        <v>200.001</v>
      </c>
      <c r="G29" s="16">
        <v>9</v>
      </c>
      <c r="H29" s="78">
        <v>799.01599999999996</v>
      </c>
      <c r="I29" s="19">
        <v>35</v>
      </c>
    </row>
    <row r="30" spans="1:9" ht="15.75" customHeight="1" x14ac:dyDescent="0.3">
      <c r="A30" s="20">
        <v>1</v>
      </c>
      <c r="B30" s="21" t="s">
        <v>490</v>
      </c>
      <c r="C30" s="21" t="s">
        <v>317</v>
      </c>
      <c r="D30" s="79">
        <v>100.002</v>
      </c>
      <c r="E30" s="79">
        <v>99.003</v>
      </c>
      <c r="F30" s="79">
        <f t="shared" si="2"/>
        <v>199.005</v>
      </c>
      <c r="G30" s="23">
        <v>8</v>
      </c>
      <c r="H30" s="79">
        <v>797.01699999999994</v>
      </c>
      <c r="I30" s="27">
        <v>30</v>
      </c>
    </row>
    <row r="31" spans="1:9" ht="15.75" customHeight="1" x14ac:dyDescent="0.3">
      <c r="A31" s="20">
        <v>9</v>
      </c>
      <c r="B31" s="21" t="s">
        <v>491</v>
      </c>
      <c r="C31" s="21" t="s">
        <v>424</v>
      </c>
      <c r="D31" s="79">
        <v>100.003</v>
      </c>
      <c r="E31" s="79">
        <v>98.001000000000005</v>
      </c>
      <c r="F31" s="79">
        <f t="shared" si="2"/>
        <v>198.00400000000002</v>
      </c>
      <c r="G31" s="23">
        <v>6</v>
      </c>
      <c r="H31" s="79">
        <v>792.01</v>
      </c>
      <c r="I31" s="24">
        <v>25</v>
      </c>
    </row>
    <row r="32" spans="1:9" ht="15.75" customHeight="1" x14ac:dyDescent="0.3">
      <c r="A32" s="20">
        <v>7</v>
      </c>
      <c r="B32" s="21" t="s">
        <v>492</v>
      </c>
      <c r="C32" s="21" t="s">
        <v>98</v>
      </c>
      <c r="D32" s="79">
        <v>99</v>
      </c>
      <c r="E32" s="79">
        <v>98.001000000000005</v>
      </c>
      <c r="F32" s="79">
        <f t="shared" si="2"/>
        <v>197.001</v>
      </c>
      <c r="G32" s="23">
        <v>4</v>
      </c>
      <c r="H32" s="79">
        <v>791.01599999999996</v>
      </c>
      <c r="I32" s="24">
        <v>24</v>
      </c>
    </row>
    <row r="33" spans="1:9" ht="15.75" customHeight="1" x14ac:dyDescent="0.3">
      <c r="A33" s="20">
        <v>4</v>
      </c>
      <c r="B33" s="21" t="s">
        <v>493</v>
      </c>
      <c r="C33" s="21" t="s">
        <v>98</v>
      </c>
      <c r="D33" s="79">
        <v>100.002</v>
      </c>
      <c r="E33" s="79">
        <v>99.001000000000005</v>
      </c>
      <c r="F33" s="79">
        <f t="shared" si="2"/>
        <v>199.00299999999999</v>
      </c>
      <c r="G33" s="23">
        <v>7</v>
      </c>
      <c r="H33" s="79">
        <v>790.00900000000001</v>
      </c>
      <c r="I33" s="24">
        <v>22</v>
      </c>
    </row>
    <row r="34" spans="1:9" ht="15.75" customHeight="1" x14ac:dyDescent="0.3">
      <c r="A34" s="20">
        <v>5</v>
      </c>
      <c r="B34" s="21" t="s">
        <v>494</v>
      </c>
      <c r="C34" s="21" t="s">
        <v>495</v>
      </c>
      <c r="D34" s="79">
        <v>100.002</v>
      </c>
      <c r="E34" s="79">
        <v>98.001000000000005</v>
      </c>
      <c r="F34" s="79">
        <f t="shared" si="2"/>
        <v>198.00299999999999</v>
      </c>
      <c r="G34" s="23">
        <v>5</v>
      </c>
      <c r="H34" s="79">
        <v>785.01199999999994</v>
      </c>
      <c r="I34" s="24">
        <v>17</v>
      </c>
    </row>
    <row r="35" spans="1:9" ht="15.75" customHeight="1" x14ac:dyDescent="0.3">
      <c r="A35" s="20">
        <v>3</v>
      </c>
      <c r="B35" s="21" t="s">
        <v>496</v>
      </c>
      <c r="C35" s="21" t="s">
        <v>185</v>
      </c>
      <c r="D35" s="79">
        <v>98.003</v>
      </c>
      <c r="E35" s="79">
        <v>97</v>
      </c>
      <c r="F35" s="79">
        <f t="shared" si="2"/>
        <v>195.00299999999999</v>
      </c>
      <c r="G35" s="23">
        <v>3</v>
      </c>
      <c r="H35" s="79">
        <v>783.01499999999987</v>
      </c>
      <c r="I35" s="24">
        <v>16</v>
      </c>
    </row>
    <row r="36" spans="1:9" ht="15.75" customHeight="1" x14ac:dyDescent="0.3">
      <c r="A36" s="20">
        <v>6</v>
      </c>
      <c r="B36" s="21" t="s">
        <v>497</v>
      </c>
      <c r="C36" s="21" t="s">
        <v>90</v>
      </c>
      <c r="D36" s="79" t="s">
        <v>82</v>
      </c>
      <c r="E36" s="79"/>
      <c r="F36" s="79">
        <f t="shared" si="2"/>
        <v>0</v>
      </c>
      <c r="G36" s="23">
        <v>0</v>
      </c>
      <c r="H36" s="79">
        <v>0</v>
      </c>
      <c r="I36" s="24">
        <v>0</v>
      </c>
    </row>
    <row r="37" spans="1:9" ht="15.75" customHeight="1" x14ac:dyDescent="0.3">
      <c r="A37" s="28">
        <v>8</v>
      </c>
      <c r="B37" s="29" t="s">
        <v>498</v>
      </c>
      <c r="C37" s="29" t="s">
        <v>385</v>
      </c>
      <c r="D37" s="80" t="s">
        <v>196</v>
      </c>
      <c r="E37" s="80"/>
      <c r="F37" s="80">
        <f t="shared" si="2"/>
        <v>0</v>
      </c>
      <c r="G37" s="31">
        <v>0</v>
      </c>
      <c r="H37" s="80">
        <v>0</v>
      </c>
      <c r="I37" s="32">
        <v>0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6" t="s">
        <v>499</v>
      </c>
      <c r="E39" s="9" t="s">
        <v>411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5</v>
      </c>
      <c r="B41" s="15" t="s">
        <v>500</v>
      </c>
      <c r="C41" s="15" t="s">
        <v>185</v>
      </c>
      <c r="D41" s="78">
        <v>100.003</v>
      </c>
      <c r="E41" s="78">
        <v>99.003</v>
      </c>
      <c r="F41" s="78">
        <f t="shared" ref="F41:F49" si="3">SUM(D41,E41)</f>
        <v>199.006</v>
      </c>
      <c r="G41" s="16">
        <v>8</v>
      </c>
      <c r="H41" s="78">
        <v>797.01499999999999</v>
      </c>
      <c r="I41" s="19">
        <v>31</v>
      </c>
    </row>
    <row r="42" spans="1:9" ht="15.75" customHeight="1" x14ac:dyDescent="0.3">
      <c r="A42" s="20">
        <v>9</v>
      </c>
      <c r="B42" s="21" t="s">
        <v>501</v>
      </c>
      <c r="C42" s="21" t="s">
        <v>157</v>
      </c>
      <c r="D42" s="79">
        <v>100.005</v>
      </c>
      <c r="E42" s="79">
        <v>100.001</v>
      </c>
      <c r="F42" s="79">
        <f t="shared" si="3"/>
        <v>200.006</v>
      </c>
      <c r="G42" s="23">
        <v>9</v>
      </c>
      <c r="H42" s="79">
        <v>796.01799999999992</v>
      </c>
      <c r="I42" s="24">
        <v>31</v>
      </c>
    </row>
    <row r="43" spans="1:9" ht="15.75" customHeight="1" x14ac:dyDescent="0.3">
      <c r="A43" s="20">
        <v>8</v>
      </c>
      <c r="B43" s="21" t="s">
        <v>502</v>
      </c>
      <c r="C43" s="21" t="s">
        <v>481</v>
      </c>
      <c r="D43" s="79">
        <v>100.001</v>
      </c>
      <c r="E43" s="79">
        <v>99.001999999999995</v>
      </c>
      <c r="F43" s="79">
        <f t="shared" si="3"/>
        <v>199.00299999999999</v>
      </c>
      <c r="G43" s="23">
        <v>7</v>
      </c>
      <c r="H43" s="79">
        <v>795.0150000000001</v>
      </c>
      <c r="I43" s="24">
        <v>29</v>
      </c>
    </row>
    <row r="44" spans="1:9" ht="15.75" customHeight="1" x14ac:dyDescent="0.3">
      <c r="A44" s="20">
        <v>3</v>
      </c>
      <c r="B44" s="21" t="s">
        <v>503</v>
      </c>
      <c r="C44" s="21" t="s">
        <v>481</v>
      </c>
      <c r="D44" s="79">
        <v>98.001999999999995</v>
      </c>
      <c r="E44" s="79">
        <v>97</v>
      </c>
      <c r="F44" s="79">
        <f t="shared" si="3"/>
        <v>195.00200000000001</v>
      </c>
      <c r="G44" s="23">
        <v>2</v>
      </c>
      <c r="H44" s="79">
        <v>789.0139999999999</v>
      </c>
      <c r="I44" s="24">
        <v>21</v>
      </c>
    </row>
    <row r="45" spans="1:9" ht="15.75" customHeight="1" x14ac:dyDescent="0.3">
      <c r="A45" s="20">
        <v>1</v>
      </c>
      <c r="B45" s="21" t="s">
        <v>504</v>
      </c>
      <c r="C45" s="21" t="s">
        <v>103</v>
      </c>
      <c r="D45" s="79">
        <v>99.001000000000005</v>
      </c>
      <c r="E45" s="79">
        <v>97.001000000000005</v>
      </c>
      <c r="F45" s="79">
        <f t="shared" si="3"/>
        <v>196.00200000000001</v>
      </c>
      <c r="G45" s="23">
        <v>4</v>
      </c>
      <c r="H45" s="79">
        <v>784.01299999999992</v>
      </c>
      <c r="I45" s="27">
        <v>20</v>
      </c>
    </row>
    <row r="46" spans="1:9" ht="15.75" customHeight="1" x14ac:dyDescent="0.3">
      <c r="A46" s="20">
        <v>4</v>
      </c>
      <c r="B46" s="21" t="s">
        <v>505</v>
      </c>
      <c r="C46" s="21" t="s">
        <v>429</v>
      </c>
      <c r="D46" s="79">
        <v>100.005</v>
      </c>
      <c r="E46" s="79">
        <v>97.001999999999995</v>
      </c>
      <c r="F46" s="79">
        <f t="shared" si="3"/>
        <v>197.00700000000001</v>
      </c>
      <c r="G46" s="23">
        <v>6</v>
      </c>
      <c r="H46" s="79">
        <v>785.01299999999992</v>
      </c>
      <c r="I46" s="24">
        <v>17</v>
      </c>
    </row>
    <row r="47" spans="1:9" ht="15.75" customHeight="1" x14ac:dyDescent="0.3">
      <c r="A47" s="20">
        <v>6</v>
      </c>
      <c r="B47" s="21" t="s">
        <v>506</v>
      </c>
      <c r="C47" s="21" t="s">
        <v>16</v>
      </c>
      <c r="D47" s="79">
        <v>100.002</v>
      </c>
      <c r="E47" s="79">
        <v>97.003</v>
      </c>
      <c r="F47" s="79">
        <f t="shared" si="3"/>
        <v>197.005</v>
      </c>
      <c r="G47" s="23">
        <v>5</v>
      </c>
      <c r="H47" s="79">
        <v>784.0089999999999</v>
      </c>
      <c r="I47" s="24">
        <v>16</v>
      </c>
    </row>
    <row r="48" spans="1:9" ht="15.75" customHeight="1" x14ac:dyDescent="0.3">
      <c r="A48" s="20">
        <v>7</v>
      </c>
      <c r="B48" s="21" t="s">
        <v>507</v>
      </c>
      <c r="C48" s="21" t="s">
        <v>385</v>
      </c>
      <c r="D48" s="79">
        <v>98.003</v>
      </c>
      <c r="E48" s="79">
        <v>97.001000000000005</v>
      </c>
      <c r="F48" s="79">
        <f t="shared" si="3"/>
        <v>195.00400000000002</v>
      </c>
      <c r="G48" s="23">
        <v>3</v>
      </c>
      <c r="H48" s="79">
        <v>778.0100000000001</v>
      </c>
      <c r="I48" s="24">
        <v>11</v>
      </c>
    </row>
    <row r="49" spans="1:9" ht="15.75" customHeight="1" x14ac:dyDescent="0.3">
      <c r="A49" s="28">
        <v>2</v>
      </c>
      <c r="B49" s="29" t="s">
        <v>508</v>
      </c>
      <c r="C49" s="29" t="s">
        <v>98</v>
      </c>
      <c r="D49" s="80">
        <v>95.001000000000005</v>
      </c>
      <c r="E49" s="80">
        <v>93.001999999999995</v>
      </c>
      <c r="F49" s="80">
        <f t="shared" si="3"/>
        <v>188.00299999999999</v>
      </c>
      <c r="G49" s="31">
        <v>1</v>
      </c>
      <c r="H49" s="80">
        <v>575.01099999999997</v>
      </c>
      <c r="I49" s="32">
        <v>4</v>
      </c>
    </row>
    <row r="50" spans="1:9" ht="15.75" customHeight="1" x14ac:dyDescent="0.3"/>
    <row r="51" spans="1:9" ht="15.75" customHeight="1" x14ac:dyDescent="0.3">
      <c r="A51" s="7"/>
      <c r="B51" s="8" t="s">
        <v>83</v>
      </c>
      <c r="C51" s="6" t="s">
        <v>509</v>
      </c>
      <c r="E51" s="9" t="s">
        <v>510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511</v>
      </c>
      <c r="C53" s="15" t="s">
        <v>429</v>
      </c>
      <c r="D53" s="78">
        <v>97.001999999999995</v>
      </c>
      <c r="E53" s="78">
        <v>97.001000000000005</v>
      </c>
      <c r="F53" s="78">
        <f t="shared" ref="F53:F61" si="4">SUM(D53,E53)</f>
        <v>194.00299999999999</v>
      </c>
      <c r="G53" s="16">
        <v>4</v>
      </c>
      <c r="H53" s="78">
        <v>791.01800000000003</v>
      </c>
      <c r="I53" s="19">
        <v>30</v>
      </c>
    </row>
    <row r="54" spans="1:9" ht="15.75" customHeight="1" x14ac:dyDescent="0.3">
      <c r="A54" s="20">
        <v>3</v>
      </c>
      <c r="B54" s="87" t="s">
        <v>512</v>
      </c>
      <c r="C54" s="21" t="s">
        <v>385</v>
      </c>
      <c r="D54" s="79">
        <v>99.001999999999995</v>
      </c>
      <c r="E54" s="79">
        <v>99.001000000000005</v>
      </c>
      <c r="F54" s="79">
        <f t="shared" si="4"/>
        <v>198.00299999999999</v>
      </c>
      <c r="G54" s="23">
        <v>8</v>
      </c>
      <c r="H54" s="79">
        <v>788.01099999999997</v>
      </c>
      <c r="I54" s="24">
        <v>26</v>
      </c>
    </row>
    <row r="55" spans="1:9" ht="15.75" customHeight="1" x14ac:dyDescent="0.3">
      <c r="A55" s="20">
        <v>6</v>
      </c>
      <c r="B55" s="21" t="s">
        <v>513</v>
      </c>
      <c r="C55" s="21" t="s">
        <v>98</v>
      </c>
      <c r="D55" s="79">
        <v>98.001000000000005</v>
      </c>
      <c r="E55" s="79">
        <v>97.001000000000005</v>
      </c>
      <c r="F55" s="79">
        <f t="shared" si="4"/>
        <v>195.00200000000001</v>
      </c>
      <c r="G55" s="23">
        <v>6</v>
      </c>
      <c r="H55" s="79">
        <v>788.01</v>
      </c>
      <c r="I55" s="24">
        <v>25</v>
      </c>
    </row>
    <row r="56" spans="1:9" ht="15.75" customHeight="1" x14ac:dyDescent="0.3">
      <c r="A56" s="20">
        <v>8</v>
      </c>
      <c r="B56" s="21" t="s">
        <v>514</v>
      </c>
      <c r="C56" s="21" t="s">
        <v>16</v>
      </c>
      <c r="D56" s="79">
        <v>98</v>
      </c>
      <c r="E56" s="79">
        <v>96</v>
      </c>
      <c r="F56" s="79">
        <f t="shared" si="4"/>
        <v>194</v>
      </c>
      <c r="G56" s="23">
        <v>3</v>
      </c>
      <c r="H56" s="79">
        <v>787.0139999999999</v>
      </c>
      <c r="I56" s="24">
        <v>23</v>
      </c>
    </row>
    <row r="57" spans="1:9" ht="15.75" customHeight="1" x14ac:dyDescent="0.3">
      <c r="A57" s="20">
        <v>7</v>
      </c>
      <c r="B57" s="87" t="s">
        <v>515</v>
      </c>
      <c r="C57" s="21" t="s">
        <v>385</v>
      </c>
      <c r="D57" s="79">
        <v>100.004</v>
      </c>
      <c r="E57" s="79">
        <v>98.001000000000005</v>
      </c>
      <c r="F57" s="79">
        <f t="shared" si="4"/>
        <v>198.005</v>
      </c>
      <c r="G57" s="23">
        <v>9</v>
      </c>
      <c r="H57" s="79">
        <v>780.01200000000006</v>
      </c>
      <c r="I57" s="24">
        <v>20</v>
      </c>
    </row>
    <row r="58" spans="1:9" ht="15.75" customHeight="1" x14ac:dyDescent="0.3">
      <c r="A58" s="20">
        <v>5</v>
      </c>
      <c r="B58" s="21" t="s">
        <v>182</v>
      </c>
      <c r="C58" s="21" t="s">
        <v>20</v>
      </c>
      <c r="D58" s="79">
        <v>97</v>
      </c>
      <c r="E58" s="79">
        <v>96</v>
      </c>
      <c r="F58" s="79">
        <f t="shared" si="4"/>
        <v>193</v>
      </c>
      <c r="G58" s="23">
        <v>2</v>
      </c>
      <c r="H58" s="79">
        <v>781.01</v>
      </c>
      <c r="I58" s="24">
        <v>18</v>
      </c>
    </row>
    <row r="59" spans="1:9" ht="15.75" customHeight="1" x14ac:dyDescent="0.3">
      <c r="A59" s="20">
        <v>1</v>
      </c>
      <c r="B59" s="21" t="s">
        <v>516</v>
      </c>
      <c r="C59" s="21" t="s">
        <v>495</v>
      </c>
      <c r="D59" s="79">
        <v>99.001999999999995</v>
      </c>
      <c r="E59" s="79">
        <v>96</v>
      </c>
      <c r="F59" s="79">
        <f t="shared" si="4"/>
        <v>195.00200000000001</v>
      </c>
      <c r="G59" s="23">
        <v>6</v>
      </c>
      <c r="H59" s="79">
        <v>774.00900000000001</v>
      </c>
      <c r="I59" s="27">
        <v>15</v>
      </c>
    </row>
    <row r="60" spans="1:9" ht="15.75" customHeight="1" x14ac:dyDescent="0.3">
      <c r="A60" s="20">
        <v>2</v>
      </c>
      <c r="B60" s="87" t="s">
        <v>517</v>
      </c>
      <c r="C60" s="21" t="s">
        <v>385</v>
      </c>
      <c r="D60" s="79">
        <v>92</v>
      </c>
      <c r="E60" s="79">
        <v>90</v>
      </c>
      <c r="F60" s="79">
        <f t="shared" si="4"/>
        <v>182</v>
      </c>
      <c r="G60" s="23">
        <v>1</v>
      </c>
      <c r="H60" s="79">
        <v>766.00800000000004</v>
      </c>
      <c r="I60" s="24">
        <v>14</v>
      </c>
    </row>
    <row r="61" spans="1:9" ht="15.75" customHeight="1" x14ac:dyDescent="0.3">
      <c r="A61" s="28">
        <v>9</v>
      </c>
      <c r="B61" s="29" t="s">
        <v>518</v>
      </c>
      <c r="C61" s="29" t="s">
        <v>385</v>
      </c>
      <c r="D61" s="80">
        <v>99.001999999999995</v>
      </c>
      <c r="E61" s="80">
        <v>99.001000000000005</v>
      </c>
      <c r="F61" s="80">
        <f t="shared" si="4"/>
        <v>198.00299999999999</v>
      </c>
      <c r="G61" s="31">
        <v>8</v>
      </c>
      <c r="H61" s="80">
        <v>759.00499999999988</v>
      </c>
      <c r="I61" s="32">
        <v>12</v>
      </c>
    </row>
    <row r="62" spans="1:9" ht="15.75" customHeight="1" x14ac:dyDescent="0.3"/>
    <row r="63" spans="1:9" ht="15.75" customHeight="1" x14ac:dyDescent="0.3">
      <c r="B63" s="6" t="s">
        <v>462</v>
      </c>
      <c r="E63" s="35" t="s">
        <v>168</v>
      </c>
    </row>
    <row r="64" spans="1:9" ht="15.75" customHeight="1" x14ac:dyDescent="0.3">
      <c r="B64" s="6" t="s">
        <v>169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á" xr:uid="{0C53370F-DEF0-46B0-9C9B-B8CD9406E0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AFCE-F23A-4E9B-B1F1-01D789FE70F8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86</v>
      </c>
      <c r="C3" s="6" t="s">
        <v>519</v>
      </c>
      <c r="E3" s="9" t="s">
        <v>520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521</v>
      </c>
      <c r="C5" s="15" t="s">
        <v>429</v>
      </c>
      <c r="D5" s="82">
        <v>100.004</v>
      </c>
      <c r="E5" s="82">
        <v>98.001000000000005</v>
      </c>
      <c r="F5" s="78">
        <f t="shared" ref="F5:F13" si="0">SUM(D5,E5)</f>
        <v>198.005</v>
      </c>
      <c r="G5" s="16">
        <v>9</v>
      </c>
      <c r="H5" s="82">
        <v>785.01300000000003</v>
      </c>
      <c r="I5" s="38">
        <v>32</v>
      </c>
    </row>
    <row r="6" spans="1:9" ht="15.75" customHeight="1" x14ac:dyDescent="0.3">
      <c r="A6" s="20">
        <v>3</v>
      </c>
      <c r="B6" s="21" t="s">
        <v>522</v>
      </c>
      <c r="C6" s="21" t="s">
        <v>495</v>
      </c>
      <c r="D6" s="83">
        <v>99.001000000000005</v>
      </c>
      <c r="E6" s="83">
        <v>97.001000000000005</v>
      </c>
      <c r="F6" s="79">
        <f t="shared" si="0"/>
        <v>196.00200000000001</v>
      </c>
      <c r="G6" s="23">
        <v>7</v>
      </c>
      <c r="H6" s="83">
        <v>781.00500000000011</v>
      </c>
      <c r="I6" s="40">
        <v>28</v>
      </c>
    </row>
    <row r="7" spans="1:9" ht="15.75" customHeight="1" x14ac:dyDescent="0.3">
      <c r="A7" s="20">
        <v>7</v>
      </c>
      <c r="B7" s="21" t="s">
        <v>523</v>
      </c>
      <c r="C7" s="21" t="s">
        <v>185</v>
      </c>
      <c r="D7" s="83">
        <v>96.001999999999995</v>
      </c>
      <c r="E7" s="83">
        <v>96.001000000000005</v>
      </c>
      <c r="F7" s="79">
        <f t="shared" si="0"/>
        <v>192.00299999999999</v>
      </c>
      <c r="G7" s="23">
        <v>4</v>
      </c>
      <c r="H7" s="83">
        <v>775.01299999999992</v>
      </c>
      <c r="I7" s="40">
        <v>27</v>
      </c>
    </row>
    <row r="8" spans="1:9" ht="15.75" customHeight="1" x14ac:dyDescent="0.3">
      <c r="A8" s="41">
        <v>8</v>
      </c>
      <c r="B8" s="21" t="s">
        <v>524</v>
      </c>
      <c r="C8" s="21" t="s">
        <v>424</v>
      </c>
      <c r="D8" s="83">
        <v>98.001999999999995</v>
      </c>
      <c r="E8" s="83">
        <v>96.004000000000005</v>
      </c>
      <c r="F8" s="79">
        <f t="shared" si="0"/>
        <v>194.006</v>
      </c>
      <c r="G8" s="23">
        <v>6</v>
      </c>
      <c r="H8" s="83">
        <v>773.01100000000008</v>
      </c>
      <c r="I8" s="40">
        <v>22</v>
      </c>
    </row>
    <row r="9" spans="1:9" ht="15.75" customHeight="1" x14ac:dyDescent="0.3">
      <c r="A9" s="20">
        <v>1</v>
      </c>
      <c r="B9" s="21" t="s">
        <v>525</v>
      </c>
      <c r="C9" s="21" t="s">
        <v>526</v>
      </c>
      <c r="D9" s="79">
        <v>99.003</v>
      </c>
      <c r="E9" s="79">
        <v>97</v>
      </c>
      <c r="F9" s="79">
        <f t="shared" si="0"/>
        <v>196.00299999999999</v>
      </c>
      <c r="G9" s="23">
        <v>8</v>
      </c>
      <c r="H9" s="79">
        <v>762.00499999999988</v>
      </c>
      <c r="I9" s="27">
        <v>20</v>
      </c>
    </row>
    <row r="10" spans="1:9" ht="15.75" customHeight="1" x14ac:dyDescent="0.3">
      <c r="A10" s="41">
        <v>6</v>
      </c>
      <c r="B10" s="21" t="s">
        <v>527</v>
      </c>
      <c r="C10" s="21" t="s">
        <v>323</v>
      </c>
      <c r="D10" s="83">
        <v>97.004000000000005</v>
      </c>
      <c r="E10" s="83">
        <v>95</v>
      </c>
      <c r="F10" s="79">
        <f t="shared" si="0"/>
        <v>192.00400000000002</v>
      </c>
      <c r="G10" s="23">
        <v>5</v>
      </c>
      <c r="H10" s="83">
        <v>767.00900000000013</v>
      </c>
      <c r="I10" s="40">
        <v>19</v>
      </c>
    </row>
    <row r="11" spans="1:9" ht="15.75" customHeight="1" x14ac:dyDescent="0.3">
      <c r="A11" s="41">
        <v>2</v>
      </c>
      <c r="B11" s="21" t="s">
        <v>528</v>
      </c>
      <c r="C11" s="21" t="s">
        <v>40</v>
      </c>
      <c r="D11" s="83">
        <v>98</v>
      </c>
      <c r="E11" s="83">
        <v>91</v>
      </c>
      <c r="F11" s="79">
        <f t="shared" si="0"/>
        <v>189</v>
      </c>
      <c r="G11" s="23">
        <v>3</v>
      </c>
      <c r="H11" s="83">
        <v>763.005</v>
      </c>
      <c r="I11" s="40">
        <v>18</v>
      </c>
    </row>
    <row r="12" spans="1:9" ht="15.75" customHeight="1" x14ac:dyDescent="0.3">
      <c r="A12" s="20">
        <v>9</v>
      </c>
      <c r="B12" s="21" t="s">
        <v>134</v>
      </c>
      <c r="C12" s="21" t="s">
        <v>61</v>
      </c>
      <c r="D12" s="83">
        <v>97.001000000000005</v>
      </c>
      <c r="E12" s="83">
        <v>90</v>
      </c>
      <c r="F12" s="79">
        <f t="shared" si="0"/>
        <v>187.001</v>
      </c>
      <c r="G12" s="23">
        <v>1</v>
      </c>
      <c r="H12" s="83">
        <v>753.00299999999993</v>
      </c>
      <c r="I12" s="40">
        <v>9</v>
      </c>
    </row>
    <row r="13" spans="1:9" ht="15.75" customHeight="1" x14ac:dyDescent="0.3">
      <c r="A13" s="45">
        <v>4</v>
      </c>
      <c r="B13" s="29" t="s">
        <v>529</v>
      </c>
      <c r="C13" s="29" t="s">
        <v>94</v>
      </c>
      <c r="D13" s="88">
        <v>94.001000000000005</v>
      </c>
      <c r="E13" s="88">
        <v>94</v>
      </c>
      <c r="F13" s="80">
        <f t="shared" si="0"/>
        <v>188.001</v>
      </c>
      <c r="G13" s="31">
        <v>2</v>
      </c>
      <c r="H13" s="88">
        <v>731.00299999999993</v>
      </c>
      <c r="I13" s="43">
        <v>6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115</v>
      </c>
      <c r="C15" s="6" t="s">
        <v>530</v>
      </c>
      <c r="E15" s="9" t="s">
        <v>531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532</v>
      </c>
      <c r="C17" s="15" t="s">
        <v>429</v>
      </c>
      <c r="D17" s="82">
        <v>98</v>
      </c>
      <c r="E17" s="82">
        <v>96.001999999999995</v>
      </c>
      <c r="F17" s="78">
        <f t="shared" ref="F17:F25" si="1">SUM(D17,E17)</f>
        <v>194.00200000000001</v>
      </c>
      <c r="G17" s="16">
        <v>7</v>
      </c>
      <c r="H17" s="82">
        <v>786.00900000000001</v>
      </c>
      <c r="I17" s="38">
        <v>33</v>
      </c>
    </row>
    <row r="18" spans="1:9" ht="15.75" customHeight="1" x14ac:dyDescent="0.3">
      <c r="A18" s="41">
        <v>4</v>
      </c>
      <c r="B18" s="21" t="s">
        <v>533</v>
      </c>
      <c r="C18" s="21" t="s">
        <v>495</v>
      </c>
      <c r="D18" s="83">
        <v>99.001000000000005</v>
      </c>
      <c r="E18" s="83">
        <v>96.001000000000005</v>
      </c>
      <c r="F18" s="79">
        <f t="shared" si="1"/>
        <v>195.00200000000001</v>
      </c>
      <c r="G18" s="23">
        <v>9</v>
      </c>
      <c r="H18" s="83">
        <v>778.00600000000009</v>
      </c>
      <c r="I18" s="40">
        <v>30</v>
      </c>
    </row>
    <row r="19" spans="1:9" ht="15.75" customHeight="1" x14ac:dyDescent="0.3">
      <c r="A19" s="41">
        <v>2</v>
      </c>
      <c r="B19" s="21" t="s">
        <v>534</v>
      </c>
      <c r="C19" s="21" t="s">
        <v>157</v>
      </c>
      <c r="D19" s="83">
        <v>98.004000000000005</v>
      </c>
      <c r="E19" s="83">
        <v>96.001000000000005</v>
      </c>
      <c r="F19" s="79">
        <f t="shared" si="1"/>
        <v>194.005</v>
      </c>
      <c r="G19" s="23">
        <v>8</v>
      </c>
      <c r="H19" s="83">
        <v>776.01100000000008</v>
      </c>
      <c r="I19" s="40">
        <v>30</v>
      </c>
    </row>
    <row r="20" spans="1:9" ht="15.75" customHeight="1" x14ac:dyDescent="0.3">
      <c r="A20" s="41">
        <v>6</v>
      </c>
      <c r="B20" s="21" t="s">
        <v>535</v>
      </c>
      <c r="C20" s="21" t="s">
        <v>424</v>
      </c>
      <c r="D20" s="83">
        <v>98</v>
      </c>
      <c r="E20" s="83">
        <v>96.001000000000005</v>
      </c>
      <c r="F20" s="79">
        <f t="shared" si="1"/>
        <v>194.001</v>
      </c>
      <c r="G20" s="23">
        <v>6</v>
      </c>
      <c r="H20" s="83">
        <v>772.005</v>
      </c>
      <c r="I20" s="40">
        <v>22</v>
      </c>
    </row>
    <row r="21" spans="1:9" ht="15.75" customHeight="1" x14ac:dyDescent="0.3">
      <c r="A21" s="20">
        <v>9</v>
      </c>
      <c r="B21" s="21" t="s">
        <v>536</v>
      </c>
      <c r="C21" s="21" t="s">
        <v>537</v>
      </c>
      <c r="D21" s="83">
        <v>98</v>
      </c>
      <c r="E21" s="83">
        <v>96</v>
      </c>
      <c r="F21" s="79">
        <f t="shared" si="1"/>
        <v>194</v>
      </c>
      <c r="G21" s="23">
        <v>5</v>
      </c>
      <c r="H21" s="83">
        <v>770.00800000000004</v>
      </c>
      <c r="I21" s="40">
        <v>22</v>
      </c>
    </row>
    <row r="22" spans="1:9" ht="15.75" customHeight="1" x14ac:dyDescent="0.3">
      <c r="A22" s="20">
        <v>1</v>
      </c>
      <c r="B22" s="21" t="s">
        <v>309</v>
      </c>
      <c r="C22" s="21" t="s">
        <v>103</v>
      </c>
      <c r="D22" s="79">
        <v>96.001999999999995</v>
      </c>
      <c r="E22" s="79">
        <v>95</v>
      </c>
      <c r="F22" s="79">
        <f t="shared" si="1"/>
        <v>191.00200000000001</v>
      </c>
      <c r="G22" s="23">
        <v>4</v>
      </c>
      <c r="H22" s="79">
        <v>768.00700000000006</v>
      </c>
      <c r="I22" s="27">
        <v>21</v>
      </c>
    </row>
    <row r="23" spans="1:9" ht="15.75" customHeight="1" x14ac:dyDescent="0.3">
      <c r="A23" s="20">
        <v>5</v>
      </c>
      <c r="B23" s="21" t="s">
        <v>538</v>
      </c>
      <c r="C23" s="21" t="s">
        <v>424</v>
      </c>
      <c r="D23" s="83">
        <v>95.001000000000005</v>
      </c>
      <c r="E23" s="83">
        <v>91.001999999999995</v>
      </c>
      <c r="F23" s="79">
        <f t="shared" si="1"/>
        <v>186.00299999999999</v>
      </c>
      <c r="G23" s="23">
        <v>2</v>
      </c>
      <c r="H23" s="83">
        <v>729.00399999999991</v>
      </c>
      <c r="I23" s="40">
        <v>9</v>
      </c>
    </row>
    <row r="24" spans="1:9" ht="15.75" customHeight="1" x14ac:dyDescent="0.3">
      <c r="A24" s="20">
        <v>3</v>
      </c>
      <c r="B24" s="21" t="s">
        <v>539</v>
      </c>
      <c r="C24" s="21" t="s">
        <v>540</v>
      </c>
      <c r="D24" s="83">
        <v>96.001000000000005</v>
      </c>
      <c r="E24" s="83">
        <v>93.001000000000005</v>
      </c>
      <c r="F24" s="79">
        <f t="shared" si="1"/>
        <v>189.00200000000001</v>
      </c>
      <c r="G24" s="23">
        <v>3</v>
      </c>
      <c r="H24" s="83">
        <v>561.00299999999993</v>
      </c>
      <c r="I24" s="40">
        <v>9</v>
      </c>
    </row>
    <row r="25" spans="1:9" ht="15.75" customHeight="1" x14ac:dyDescent="0.3">
      <c r="A25" s="45">
        <v>8</v>
      </c>
      <c r="B25" s="29" t="s">
        <v>541</v>
      </c>
      <c r="C25" s="29" t="s">
        <v>385</v>
      </c>
      <c r="D25" s="88" t="s">
        <v>196</v>
      </c>
      <c r="E25" s="88"/>
      <c r="F25" s="80">
        <f t="shared" si="1"/>
        <v>0</v>
      </c>
      <c r="G25" s="31">
        <v>0</v>
      </c>
      <c r="H25" s="88">
        <v>0</v>
      </c>
      <c r="I25" s="43">
        <v>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118</v>
      </c>
      <c r="C27" s="6" t="s">
        <v>542</v>
      </c>
      <c r="E27" s="9" t="s">
        <v>543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3</v>
      </c>
      <c r="B29" s="15" t="s">
        <v>544</v>
      </c>
      <c r="C29" s="15" t="s">
        <v>92</v>
      </c>
      <c r="D29" s="82">
        <v>99</v>
      </c>
      <c r="E29" s="82">
        <v>98.001999999999995</v>
      </c>
      <c r="F29" s="78">
        <f t="shared" ref="F29:F37" si="2">SUM(D29,E29)</f>
        <v>197.00200000000001</v>
      </c>
      <c r="G29" s="16">
        <v>9</v>
      </c>
      <c r="H29" s="82">
        <v>785.01</v>
      </c>
      <c r="I29" s="38">
        <v>36</v>
      </c>
    </row>
    <row r="30" spans="1:9" ht="15.75" customHeight="1" x14ac:dyDescent="0.3">
      <c r="A30" s="41">
        <v>8</v>
      </c>
      <c r="B30" s="21" t="s">
        <v>545</v>
      </c>
      <c r="C30" s="21" t="s">
        <v>40</v>
      </c>
      <c r="D30" s="83">
        <v>95.001000000000005</v>
      </c>
      <c r="E30" s="83">
        <v>94.001000000000005</v>
      </c>
      <c r="F30" s="79">
        <f t="shared" si="2"/>
        <v>189.00200000000001</v>
      </c>
      <c r="G30" s="23">
        <v>5</v>
      </c>
      <c r="H30" s="83">
        <v>768.00900000000001</v>
      </c>
      <c r="I30" s="40">
        <v>26</v>
      </c>
    </row>
    <row r="31" spans="1:9" ht="15.75" customHeight="1" x14ac:dyDescent="0.3">
      <c r="A31" s="20">
        <v>1</v>
      </c>
      <c r="B31" s="21" t="s">
        <v>546</v>
      </c>
      <c r="C31" s="21" t="s">
        <v>424</v>
      </c>
      <c r="D31" s="79">
        <v>96.001000000000005</v>
      </c>
      <c r="E31" s="79">
        <v>95.001000000000005</v>
      </c>
      <c r="F31" s="79">
        <f t="shared" si="2"/>
        <v>191.00200000000001</v>
      </c>
      <c r="G31" s="23">
        <v>6</v>
      </c>
      <c r="H31" s="79">
        <v>760.00700000000006</v>
      </c>
      <c r="I31" s="27">
        <v>22</v>
      </c>
    </row>
    <row r="32" spans="1:9" ht="15.75" customHeight="1" x14ac:dyDescent="0.3">
      <c r="A32" s="41">
        <v>6</v>
      </c>
      <c r="B32" s="87" t="s">
        <v>547</v>
      </c>
      <c r="C32" s="21" t="s">
        <v>185</v>
      </c>
      <c r="D32" s="83">
        <v>94.001000000000005</v>
      </c>
      <c r="E32" s="83">
        <v>94</v>
      </c>
      <c r="F32" s="79">
        <f t="shared" si="2"/>
        <v>188.001</v>
      </c>
      <c r="G32" s="23">
        <v>4</v>
      </c>
      <c r="H32" s="83">
        <v>758.00700000000006</v>
      </c>
      <c r="I32" s="40">
        <v>19</v>
      </c>
    </row>
    <row r="33" spans="1:9" ht="15.75" customHeight="1" x14ac:dyDescent="0.3">
      <c r="A33" s="20">
        <v>9</v>
      </c>
      <c r="B33" s="21" t="s">
        <v>548</v>
      </c>
      <c r="C33" s="21" t="s">
        <v>540</v>
      </c>
      <c r="D33" s="83">
        <v>98.004000000000005</v>
      </c>
      <c r="E33" s="83">
        <v>97.001000000000005</v>
      </c>
      <c r="F33" s="79">
        <f t="shared" si="2"/>
        <v>195.005</v>
      </c>
      <c r="G33" s="23">
        <v>8</v>
      </c>
      <c r="H33" s="83">
        <v>759.00900000000001</v>
      </c>
      <c r="I33" s="40">
        <v>18</v>
      </c>
    </row>
    <row r="34" spans="1:9" ht="15.75" customHeight="1" x14ac:dyDescent="0.3">
      <c r="A34" s="41">
        <v>4</v>
      </c>
      <c r="B34" s="21" t="s">
        <v>355</v>
      </c>
      <c r="C34" s="21" t="s">
        <v>103</v>
      </c>
      <c r="D34" s="83">
        <v>95</v>
      </c>
      <c r="E34" s="83">
        <v>90</v>
      </c>
      <c r="F34" s="79">
        <f t="shared" si="2"/>
        <v>185</v>
      </c>
      <c r="G34" s="23">
        <v>2</v>
      </c>
      <c r="H34" s="83">
        <v>755.00199999999995</v>
      </c>
      <c r="I34" s="40">
        <v>18</v>
      </c>
    </row>
    <row r="35" spans="1:9" ht="15.75" customHeight="1" x14ac:dyDescent="0.3">
      <c r="A35" s="20">
        <v>7</v>
      </c>
      <c r="B35" s="21" t="s">
        <v>549</v>
      </c>
      <c r="C35" s="21" t="s">
        <v>94</v>
      </c>
      <c r="D35" s="83">
        <v>92</v>
      </c>
      <c r="E35" s="83">
        <v>90</v>
      </c>
      <c r="F35" s="79">
        <f t="shared" si="2"/>
        <v>182</v>
      </c>
      <c r="G35" s="23">
        <v>1</v>
      </c>
      <c r="H35" s="83">
        <v>750.00599999999997</v>
      </c>
      <c r="I35" s="40">
        <v>16</v>
      </c>
    </row>
    <row r="36" spans="1:9" ht="15.75" customHeight="1" x14ac:dyDescent="0.3">
      <c r="A36" s="20">
        <v>5</v>
      </c>
      <c r="B36" s="87" t="s">
        <v>434</v>
      </c>
      <c r="C36" s="21" t="s">
        <v>185</v>
      </c>
      <c r="D36" s="83">
        <v>95.001000000000005</v>
      </c>
      <c r="E36" s="83">
        <v>91</v>
      </c>
      <c r="F36" s="79">
        <f t="shared" si="2"/>
        <v>186.001</v>
      </c>
      <c r="G36" s="23">
        <v>3</v>
      </c>
      <c r="H36" s="83">
        <v>566.00199999999995</v>
      </c>
      <c r="I36" s="40">
        <v>14</v>
      </c>
    </row>
    <row r="37" spans="1:9" ht="15.75" customHeight="1" x14ac:dyDescent="0.3">
      <c r="A37" s="45">
        <v>2</v>
      </c>
      <c r="B37" s="89" t="s">
        <v>550</v>
      </c>
      <c r="C37" s="29" t="s">
        <v>385</v>
      </c>
      <c r="D37" s="88">
        <v>97.001000000000005</v>
      </c>
      <c r="E37" s="88">
        <v>96.001000000000005</v>
      </c>
      <c r="F37" s="80">
        <f t="shared" si="2"/>
        <v>193.00200000000001</v>
      </c>
      <c r="G37" s="31">
        <v>7</v>
      </c>
      <c r="H37" s="88">
        <v>380.00300000000004</v>
      </c>
      <c r="I37" s="43">
        <v>12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142</v>
      </c>
      <c r="C39" s="6" t="s">
        <v>551</v>
      </c>
      <c r="E39" s="9" t="s">
        <v>431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2</v>
      </c>
      <c r="B41" s="15" t="s">
        <v>552</v>
      </c>
      <c r="C41" s="15" t="s">
        <v>553</v>
      </c>
      <c r="D41" s="82">
        <v>97.001000000000005</v>
      </c>
      <c r="E41" s="82">
        <v>96</v>
      </c>
      <c r="F41" s="78">
        <f t="shared" ref="F41:F49" si="3">SUM(D41,E41)</f>
        <v>193.001</v>
      </c>
      <c r="G41" s="16">
        <v>7</v>
      </c>
      <c r="H41" s="82">
        <v>780.00800000000004</v>
      </c>
      <c r="I41" s="38">
        <v>31</v>
      </c>
    </row>
    <row r="42" spans="1:9" ht="15.75" customHeight="1" x14ac:dyDescent="0.3">
      <c r="A42" s="41">
        <v>6</v>
      </c>
      <c r="B42" s="21" t="s">
        <v>554</v>
      </c>
      <c r="C42" s="21" t="s">
        <v>495</v>
      </c>
      <c r="D42" s="83">
        <v>99.001000000000005</v>
      </c>
      <c r="E42" s="83">
        <v>97.001999999999995</v>
      </c>
      <c r="F42" s="79">
        <f t="shared" si="3"/>
        <v>196.00299999999999</v>
      </c>
      <c r="G42" s="23">
        <v>9</v>
      </c>
      <c r="H42" s="83">
        <v>776.01099999999997</v>
      </c>
      <c r="I42" s="40">
        <v>29</v>
      </c>
    </row>
    <row r="43" spans="1:9" ht="15.75" customHeight="1" x14ac:dyDescent="0.3">
      <c r="A43" s="20">
        <v>1</v>
      </c>
      <c r="B43" s="21" t="s">
        <v>228</v>
      </c>
      <c r="C43" s="21" t="s">
        <v>16</v>
      </c>
      <c r="D43" s="79">
        <v>97.001000000000005</v>
      </c>
      <c r="E43" s="79">
        <v>95</v>
      </c>
      <c r="F43" s="79">
        <f t="shared" si="3"/>
        <v>192.001</v>
      </c>
      <c r="G43" s="23">
        <v>6</v>
      </c>
      <c r="H43" s="79">
        <v>770.00699999999995</v>
      </c>
      <c r="I43" s="27">
        <v>26</v>
      </c>
    </row>
    <row r="44" spans="1:9" ht="15.75" customHeight="1" x14ac:dyDescent="0.3">
      <c r="A44" s="20">
        <v>3</v>
      </c>
      <c r="B44" s="21" t="s">
        <v>555</v>
      </c>
      <c r="C44" s="21" t="s">
        <v>92</v>
      </c>
      <c r="D44" s="83">
        <v>98.001000000000005</v>
      </c>
      <c r="E44" s="83">
        <v>96</v>
      </c>
      <c r="F44" s="79">
        <f t="shared" si="3"/>
        <v>194.001</v>
      </c>
      <c r="G44" s="23">
        <v>8</v>
      </c>
      <c r="H44" s="83">
        <v>759.005</v>
      </c>
      <c r="I44" s="40">
        <v>24</v>
      </c>
    </row>
    <row r="45" spans="1:9" ht="15.75" customHeight="1" x14ac:dyDescent="0.3">
      <c r="A45" s="20">
        <v>9</v>
      </c>
      <c r="B45" s="21" t="s">
        <v>556</v>
      </c>
      <c r="C45" s="21" t="s">
        <v>92</v>
      </c>
      <c r="D45" s="83">
        <v>97.001999999999995</v>
      </c>
      <c r="E45" s="83">
        <v>92.001999999999995</v>
      </c>
      <c r="F45" s="79">
        <f t="shared" si="3"/>
        <v>189.00399999999999</v>
      </c>
      <c r="G45" s="23">
        <v>5</v>
      </c>
      <c r="H45" s="83">
        <v>757.00699999999995</v>
      </c>
      <c r="I45" s="40">
        <v>19</v>
      </c>
    </row>
    <row r="46" spans="1:9" ht="15.75" customHeight="1" x14ac:dyDescent="0.3">
      <c r="A46" s="41">
        <v>4</v>
      </c>
      <c r="B46" s="21" t="s">
        <v>557</v>
      </c>
      <c r="C46" s="21" t="s">
        <v>108</v>
      </c>
      <c r="D46" s="83">
        <v>95</v>
      </c>
      <c r="E46" s="83">
        <v>94.001000000000005</v>
      </c>
      <c r="F46" s="79">
        <f t="shared" si="3"/>
        <v>189.001</v>
      </c>
      <c r="G46" s="23">
        <v>4</v>
      </c>
      <c r="H46" s="83">
        <v>759.00599999999997</v>
      </c>
      <c r="I46" s="40">
        <v>18</v>
      </c>
    </row>
    <row r="47" spans="1:9" ht="15.75" customHeight="1" x14ac:dyDescent="0.3">
      <c r="A47" s="20">
        <v>5</v>
      </c>
      <c r="B47" s="21" t="s">
        <v>558</v>
      </c>
      <c r="C47" s="21" t="s">
        <v>37</v>
      </c>
      <c r="D47" s="83">
        <v>93</v>
      </c>
      <c r="E47" s="83">
        <v>93</v>
      </c>
      <c r="F47" s="79">
        <f t="shared" si="3"/>
        <v>186</v>
      </c>
      <c r="G47" s="23">
        <v>3</v>
      </c>
      <c r="H47" s="83">
        <v>756.00300000000004</v>
      </c>
      <c r="I47" s="40">
        <v>17</v>
      </c>
    </row>
    <row r="48" spans="1:9" ht="15.75" customHeight="1" x14ac:dyDescent="0.3">
      <c r="A48" s="20">
        <v>7</v>
      </c>
      <c r="B48" s="87" t="s">
        <v>559</v>
      </c>
      <c r="C48" s="21" t="s">
        <v>185</v>
      </c>
      <c r="D48" s="83">
        <v>89</v>
      </c>
      <c r="E48" s="83">
        <v>85</v>
      </c>
      <c r="F48" s="79">
        <f t="shared" si="3"/>
        <v>174</v>
      </c>
      <c r="G48" s="23">
        <v>2</v>
      </c>
      <c r="H48" s="83">
        <v>737.00099999999998</v>
      </c>
      <c r="I48" s="40">
        <v>12</v>
      </c>
    </row>
    <row r="49" spans="1:9" ht="15.75" customHeight="1" x14ac:dyDescent="0.3">
      <c r="A49" s="45">
        <v>8</v>
      </c>
      <c r="B49" s="29" t="s">
        <v>560</v>
      </c>
      <c r="C49" s="29" t="s">
        <v>20</v>
      </c>
      <c r="D49" s="88" t="s">
        <v>82</v>
      </c>
      <c r="E49" s="88"/>
      <c r="F49" s="80">
        <f t="shared" si="3"/>
        <v>0</v>
      </c>
      <c r="G49" s="31">
        <v>0</v>
      </c>
      <c r="H49" s="88">
        <v>0</v>
      </c>
      <c r="I49" s="43">
        <v>0</v>
      </c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7"/>
      <c r="B51" s="8" t="s">
        <v>145</v>
      </c>
      <c r="C51" s="6" t="s">
        <v>561</v>
      </c>
      <c r="E51" s="9" t="s">
        <v>562</v>
      </c>
      <c r="F51" s="8"/>
      <c r="G51" s="8"/>
      <c r="H51" s="8"/>
      <c r="I51" s="8"/>
    </row>
    <row r="52" spans="1:9" ht="15.75" customHeight="1" x14ac:dyDescent="0.3">
      <c r="A52" s="72">
        <v>2</v>
      </c>
      <c r="B52" s="11" t="s">
        <v>9</v>
      </c>
      <c r="C52" s="73" t="s">
        <v>10</v>
      </c>
      <c r="D52" s="48"/>
      <c r="E52" s="76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44">
        <v>2</v>
      </c>
      <c r="B53" s="86" t="s">
        <v>563</v>
      </c>
      <c r="C53" s="15" t="s">
        <v>385</v>
      </c>
      <c r="D53" s="82">
        <v>100.003</v>
      </c>
      <c r="E53" s="82">
        <v>99.001999999999995</v>
      </c>
      <c r="F53" s="78">
        <f>SUM(D53,E53)</f>
        <v>199.005</v>
      </c>
      <c r="G53" s="16">
        <v>9</v>
      </c>
      <c r="H53" s="82">
        <v>795.01900000000001</v>
      </c>
      <c r="I53" s="38">
        <v>36</v>
      </c>
    </row>
    <row r="54" spans="1:9" ht="15.75" customHeight="1" x14ac:dyDescent="0.3">
      <c r="A54" s="20">
        <v>7</v>
      </c>
      <c r="B54" s="21" t="s">
        <v>564</v>
      </c>
      <c r="C54" s="21" t="s">
        <v>473</v>
      </c>
      <c r="D54" s="83">
        <v>100.001</v>
      </c>
      <c r="E54" s="83">
        <v>98.001999999999995</v>
      </c>
      <c r="F54" s="79">
        <f>SUM(D54,E54)</f>
        <v>198.00299999999999</v>
      </c>
      <c r="G54" s="23">
        <v>8</v>
      </c>
      <c r="H54" s="83">
        <v>766.00399999999991</v>
      </c>
      <c r="I54" s="40">
        <v>28</v>
      </c>
    </row>
    <row r="55" spans="1:9" ht="15.75" customHeight="1" x14ac:dyDescent="0.3">
      <c r="A55" s="20">
        <v>9</v>
      </c>
      <c r="B55" s="21" t="s">
        <v>565</v>
      </c>
      <c r="C55" s="21" t="s">
        <v>209</v>
      </c>
      <c r="D55" s="83">
        <v>99.001000000000005</v>
      </c>
      <c r="E55" s="83">
        <v>99.001000000000005</v>
      </c>
      <c r="F55" s="79">
        <f>SUM(D55,E55)-10</f>
        <v>188.00200000000001</v>
      </c>
      <c r="G55" s="23">
        <v>7</v>
      </c>
      <c r="H55" s="83">
        <v>749.01</v>
      </c>
      <c r="I55" s="40">
        <v>25</v>
      </c>
    </row>
    <row r="56" spans="1:9" ht="15.75" customHeight="1" x14ac:dyDescent="0.3">
      <c r="A56" s="20">
        <v>3</v>
      </c>
      <c r="B56" s="21" t="s">
        <v>566</v>
      </c>
      <c r="C56" s="21" t="s">
        <v>92</v>
      </c>
      <c r="D56" s="83">
        <v>95.001000000000005</v>
      </c>
      <c r="E56" s="83">
        <v>90</v>
      </c>
      <c r="F56" s="79">
        <f t="shared" ref="F56:F61" si="4">SUM(D56,E56)</f>
        <v>185.001</v>
      </c>
      <c r="G56" s="23">
        <v>6</v>
      </c>
      <c r="H56" s="83">
        <v>742.00199999999995</v>
      </c>
      <c r="I56" s="40">
        <v>25</v>
      </c>
    </row>
    <row r="57" spans="1:9" ht="15.75" customHeight="1" x14ac:dyDescent="0.3">
      <c r="A57" s="20">
        <v>5</v>
      </c>
      <c r="B57" s="21" t="s">
        <v>567</v>
      </c>
      <c r="C57" s="21" t="s">
        <v>94</v>
      </c>
      <c r="D57" s="83">
        <v>93</v>
      </c>
      <c r="E57" s="83">
        <v>89</v>
      </c>
      <c r="F57" s="79">
        <f t="shared" si="4"/>
        <v>182</v>
      </c>
      <c r="G57" s="23">
        <v>4</v>
      </c>
      <c r="H57" s="83">
        <v>738.00099999999998</v>
      </c>
      <c r="I57" s="40">
        <v>21</v>
      </c>
    </row>
    <row r="58" spans="1:9" ht="15.75" customHeight="1" x14ac:dyDescent="0.3">
      <c r="A58" s="41">
        <v>4</v>
      </c>
      <c r="B58" s="21" t="s">
        <v>568</v>
      </c>
      <c r="C58" s="21" t="s">
        <v>323</v>
      </c>
      <c r="D58" s="83">
        <v>92</v>
      </c>
      <c r="E58" s="83">
        <v>91</v>
      </c>
      <c r="F58" s="79">
        <f t="shared" si="4"/>
        <v>183</v>
      </c>
      <c r="G58" s="23">
        <v>5</v>
      </c>
      <c r="H58" s="83">
        <v>735.00400000000002</v>
      </c>
      <c r="I58" s="40">
        <v>21</v>
      </c>
    </row>
    <row r="59" spans="1:9" ht="15.75" customHeight="1" x14ac:dyDescent="0.3">
      <c r="A59" s="20">
        <v>1</v>
      </c>
      <c r="B59" s="21" t="s">
        <v>569</v>
      </c>
      <c r="C59" s="21" t="s">
        <v>40</v>
      </c>
      <c r="D59" s="79" t="s">
        <v>196</v>
      </c>
      <c r="E59" s="79"/>
      <c r="F59" s="79">
        <f t="shared" si="4"/>
        <v>0</v>
      </c>
      <c r="G59" s="23">
        <v>0</v>
      </c>
      <c r="H59" s="79">
        <v>0</v>
      </c>
      <c r="I59" s="27">
        <v>0</v>
      </c>
    </row>
    <row r="60" spans="1:9" ht="15.75" customHeight="1" x14ac:dyDescent="0.3">
      <c r="A60" s="41">
        <v>6</v>
      </c>
      <c r="B60" s="21" t="s">
        <v>570</v>
      </c>
      <c r="C60" s="21" t="s">
        <v>385</v>
      </c>
      <c r="D60" s="83" t="s">
        <v>196</v>
      </c>
      <c r="E60" s="83"/>
      <c r="F60" s="79">
        <f t="shared" si="4"/>
        <v>0</v>
      </c>
      <c r="G60" s="23">
        <v>0</v>
      </c>
      <c r="H60" s="83">
        <v>0</v>
      </c>
      <c r="I60" s="40">
        <v>0</v>
      </c>
    </row>
    <row r="61" spans="1:9" ht="15.75" customHeight="1" x14ac:dyDescent="0.3">
      <c r="A61" s="45">
        <v>8</v>
      </c>
      <c r="B61" s="29" t="s">
        <v>571</v>
      </c>
      <c r="C61" s="29" t="s">
        <v>537</v>
      </c>
      <c r="D61" s="88" t="s">
        <v>82</v>
      </c>
      <c r="E61" s="88"/>
      <c r="F61" s="80">
        <f t="shared" si="4"/>
        <v>0</v>
      </c>
      <c r="G61" s="31">
        <v>0</v>
      </c>
      <c r="H61" s="88">
        <v>0</v>
      </c>
      <c r="I61" s="43">
        <v>0</v>
      </c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6" t="s">
        <v>462</v>
      </c>
      <c r="E63" s="35" t="s">
        <v>168</v>
      </c>
      <c r="H63" s="36"/>
      <c r="I63" s="36"/>
    </row>
    <row r="64" spans="1:9" ht="15.75" customHeight="1" x14ac:dyDescent="0.3">
      <c r="A64" s="36"/>
      <c r="B64" s="6" t="s">
        <v>169</v>
      </c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E1377FA0-C0E9-4D9E-8EE5-4EEFDF8306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18EB-3704-44F6-8026-81155536720E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170</v>
      </c>
      <c r="C3" s="6" t="s">
        <v>572</v>
      </c>
      <c r="E3" s="9" t="s">
        <v>573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86" t="s">
        <v>164</v>
      </c>
      <c r="C5" s="15" t="s">
        <v>94</v>
      </c>
      <c r="D5" s="82">
        <v>96.001000000000005</v>
      </c>
      <c r="E5" s="82">
        <v>97</v>
      </c>
      <c r="F5" s="78">
        <f t="shared" ref="F5:F13" si="0">SUM(D5,E5)</f>
        <v>193.001</v>
      </c>
      <c r="G5" s="16">
        <v>8</v>
      </c>
      <c r="H5" s="82">
        <v>777.00299999999993</v>
      </c>
      <c r="I5" s="38">
        <v>33</v>
      </c>
    </row>
    <row r="6" spans="1:9" ht="15.75" customHeight="1" x14ac:dyDescent="0.3">
      <c r="A6" s="20">
        <v>1</v>
      </c>
      <c r="B6" s="87" t="s">
        <v>184</v>
      </c>
      <c r="C6" s="21" t="s">
        <v>185</v>
      </c>
      <c r="D6" s="79">
        <v>95</v>
      </c>
      <c r="E6" s="79">
        <v>96.001000000000005</v>
      </c>
      <c r="F6" s="79">
        <f t="shared" si="0"/>
        <v>191.001</v>
      </c>
      <c r="G6" s="23">
        <v>7</v>
      </c>
      <c r="H6" s="79">
        <v>765.00700000000006</v>
      </c>
      <c r="I6" s="27">
        <v>30</v>
      </c>
    </row>
    <row r="7" spans="1:9" ht="15.75" customHeight="1" x14ac:dyDescent="0.3">
      <c r="A7" s="41">
        <v>4</v>
      </c>
      <c r="B7" s="21" t="s">
        <v>574</v>
      </c>
      <c r="C7" s="21" t="s">
        <v>540</v>
      </c>
      <c r="D7" s="83">
        <v>91</v>
      </c>
      <c r="E7" s="83">
        <v>96.001999999999995</v>
      </c>
      <c r="F7" s="79">
        <f t="shared" si="0"/>
        <v>187.00200000000001</v>
      </c>
      <c r="G7" s="23">
        <v>5</v>
      </c>
      <c r="H7" s="83">
        <v>759.00800000000004</v>
      </c>
      <c r="I7" s="40">
        <v>29</v>
      </c>
    </row>
    <row r="8" spans="1:9" ht="15.75" customHeight="1" x14ac:dyDescent="0.3">
      <c r="A8" s="41">
        <v>2</v>
      </c>
      <c r="B8" s="21" t="s">
        <v>575</v>
      </c>
      <c r="C8" s="21" t="s">
        <v>540</v>
      </c>
      <c r="D8" s="83">
        <v>99.001000000000005</v>
      </c>
      <c r="E8" s="83">
        <v>97</v>
      </c>
      <c r="F8" s="79">
        <f t="shared" si="0"/>
        <v>196.001</v>
      </c>
      <c r="G8" s="23">
        <v>9</v>
      </c>
      <c r="H8" s="83">
        <v>760.00599999999997</v>
      </c>
      <c r="I8" s="40">
        <v>25</v>
      </c>
    </row>
    <row r="9" spans="1:9" ht="15.75" customHeight="1" x14ac:dyDescent="0.3">
      <c r="A9" s="41">
        <v>8</v>
      </c>
      <c r="B9" s="21" t="s">
        <v>576</v>
      </c>
      <c r="C9" s="21" t="s">
        <v>540</v>
      </c>
      <c r="D9" s="83">
        <v>0</v>
      </c>
      <c r="E9" s="83">
        <v>95.001000000000005</v>
      </c>
      <c r="F9" s="79">
        <f t="shared" si="0"/>
        <v>95.001000000000005</v>
      </c>
      <c r="G9" s="23">
        <v>2</v>
      </c>
      <c r="H9" s="83">
        <v>658.00800000000004</v>
      </c>
      <c r="I9" s="40">
        <v>20</v>
      </c>
    </row>
    <row r="10" spans="1:9" ht="15.75" customHeight="1" x14ac:dyDescent="0.3">
      <c r="A10" s="20">
        <v>7</v>
      </c>
      <c r="B10" s="21" t="s">
        <v>577</v>
      </c>
      <c r="C10" s="21" t="s">
        <v>553</v>
      </c>
      <c r="D10" s="83">
        <v>94.001000000000005</v>
      </c>
      <c r="E10" s="83">
        <v>95.001000000000005</v>
      </c>
      <c r="F10" s="79">
        <f t="shared" si="0"/>
        <v>189.00200000000001</v>
      </c>
      <c r="G10" s="23">
        <v>6</v>
      </c>
      <c r="H10" s="83">
        <v>744.00499999999988</v>
      </c>
      <c r="I10" s="40">
        <v>19</v>
      </c>
    </row>
    <row r="11" spans="1:9" ht="15.75" customHeight="1" x14ac:dyDescent="0.3">
      <c r="A11" s="20">
        <v>9</v>
      </c>
      <c r="B11" s="21" t="s">
        <v>578</v>
      </c>
      <c r="C11" s="21" t="s">
        <v>92</v>
      </c>
      <c r="D11" s="83">
        <v>90.001000000000005</v>
      </c>
      <c r="E11" s="83">
        <v>88</v>
      </c>
      <c r="F11" s="79">
        <f t="shared" si="0"/>
        <v>178.001</v>
      </c>
      <c r="G11" s="23">
        <v>4</v>
      </c>
      <c r="H11" s="83">
        <v>701.00299999999993</v>
      </c>
      <c r="I11" s="40">
        <v>13</v>
      </c>
    </row>
    <row r="12" spans="1:9" ht="15.75" customHeight="1" x14ac:dyDescent="0.3">
      <c r="A12" s="20">
        <v>3</v>
      </c>
      <c r="B12" s="21" t="s">
        <v>579</v>
      </c>
      <c r="C12" s="21" t="s">
        <v>55</v>
      </c>
      <c r="D12" s="83">
        <v>76</v>
      </c>
      <c r="E12" s="83">
        <v>76</v>
      </c>
      <c r="F12" s="79">
        <f t="shared" si="0"/>
        <v>152</v>
      </c>
      <c r="G12" s="23">
        <v>3</v>
      </c>
      <c r="H12" s="83">
        <v>635.00199999999995</v>
      </c>
      <c r="I12" s="40">
        <v>9</v>
      </c>
    </row>
    <row r="13" spans="1:9" ht="15.75" customHeight="1" x14ac:dyDescent="0.3">
      <c r="A13" s="45">
        <v>6</v>
      </c>
      <c r="B13" s="29" t="s">
        <v>580</v>
      </c>
      <c r="C13" s="29" t="s">
        <v>581</v>
      </c>
      <c r="D13" s="88" t="s">
        <v>82</v>
      </c>
      <c r="E13" s="88"/>
      <c r="F13" s="80">
        <f t="shared" si="0"/>
        <v>0</v>
      </c>
      <c r="G13" s="31">
        <v>0</v>
      </c>
      <c r="H13" s="88">
        <v>0</v>
      </c>
      <c r="I13" s="43">
        <v>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173</v>
      </c>
      <c r="C15" s="6" t="s">
        <v>400</v>
      </c>
      <c r="E15" s="9" t="s">
        <v>582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44">
        <v>8</v>
      </c>
      <c r="B17" s="15" t="s">
        <v>583</v>
      </c>
      <c r="C17" s="15" t="s">
        <v>385</v>
      </c>
      <c r="D17" s="82">
        <v>100.001</v>
      </c>
      <c r="E17" s="82">
        <v>98.001000000000005</v>
      </c>
      <c r="F17" s="78">
        <f t="shared" ref="F17:F25" si="1">SUM(D17,E17)</f>
        <v>198.00200000000001</v>
      </c>
      <c r="G17" s="16">
        <v>9</v>
      </c>
      <c r="H17" s="82">
        <v>790.00900000000001</v>
      </c>
      <c r="I17" s="38">
        <v>36</v>
      </c>
    </row>
    <row r="18" spans="1:9" ht="15.75" customHeight="1" x14ac:dyDescent="0.3">
      <c r="A18" s="41">
        <v>6</v>
      </c>
      <c r="B18" s="21" t="s">
        <v>584</v>
      </c>
      <c r="C18" s="21" t="s">
        <v>540</v>
      </c>
      <c r="D18" s="83">
        <v>98.001999999999995</v>
      </c>
      <c r="E18" s="83">
        <v>95.001000000000005</v>
      </c>
      <c r="F18" s="79">
        <f t="shared" si="1"/>
        <v>193.00299999999999</v>
      </c>
      <c r="G18" s="23">
        <v>8</v>
      </c>
      <c r="H18" s="83">
        <v>778.01199999999994</v>
      </c>
      <c r="I18" s="40">
        <v>33</v>
      </c>
    </row>
    <row r="19" spans="1:9" ht="15.75" customHeight="1" x14ac:dyDescent="0.3">
      <c r="A19" s="41">
        <v>2</v>
      </c>
      <c r="B19" s="21" t="s">
        <v>585</v>
      </c>
      <c r="C19" s="21" t="s">
        <v>37</v>
      </c>
      <c r="D19" s="83">
        <v>99.001000000000005</v>
      </c>
      <c r="E19" s="83">
        <v>94</v>
      </c>
      <c r="F19" s="79">
        <f t="shared" si="1"/>
        <v>193.001</v>
      </c>
      <c r="G19" s="23">
        <v>7</v>
      </c>
      <c r="H19" s="83">
        <v>751.00199999999995</v>
      </c>
      <c r="I19" s="40">
        <v>22</v>
      </c>
    </row>
    <row r="20" spans="1:9" ht="15.75" customHeight="1" x14ac:dyDescent="0.3">
      <c r="A20" s="20">
        <v>3</v>
      </c>
      <c r="B20" s="21" t="s">
        <v>586</v>
      </c>
      <c r="C20" s="21" t="s">
        <v>317</v>
      </c>
      <c r="D20" s="83">
        <v>94.001000000000005</v>
      </c>
      <c r="E20" s="83">
        <v>93.001000000000005</v>
      </c>
      <c r="F20" s="79">
        <f t="shared" si="1"/>
        <v>187.00200000000001</v>
      </c>
      <c r="G20" s="23">
        <v>4</v>
      </c>
      <c r="H20" s="83">
        <v>750.00700000000006</v>
      </c>
      <c r="I20" s="40">
        <v>22</v>
      </c>
    </row>
    <row r="21" spans="1:9" ht="15.75" customHeight="1" x14ac:dyDescent="0.3">
      <c r="A21" s="20">
        <v>5</v>
      </c>
      <c r="B21" s="21" t="s">
        <v>587</v>
      </c>
      <c r="C21" s="21" t="s">
        <v>114</v>
      </c>
      <c r="D21" s="83">
        <v>92</v>
      </c>
      <c r="E21" s="83">
        <v>97</v>
      </c>
      <c r="F21" s="79">
        <f t="shared" si="1"/>
        <v>189</v>
      </c>
      <c r="G21" s="23">
        <v>5</v>
      </c>
      <c r="H21" s="83">
        <v>745.005</v>
      </c>
      <c r="I21" s="40">
        <v>19</v>
      </c>
    </row>
    <row r="22" spans="1:9" ht="15.75" customHeight="1" x14ac:dyDescent="0.3">
      <c r="A22" s="20">
        <v>9</v>
      </c>
      <c r="B22" s="87" t="s">
        <v>588</v>
      </c>
      <c r="C22" s="21" t="s">
        <v>185</v>
      </c>
      <c r="D22" s="83">
        <v>95.001000000000005</v>
      </c>
      <c r="E22" s="83">
        <v>94</v>
      </c>
      <c r="F22" s="79">
        <f t="shared" si="1"/>
        <v>189.001</v>
      </c>
      <c r="G22" s="23">
        <v>6</v>
      </c>
      <c r="H22" s="83">
        <v>568.00099999999998</v>
      </c>
      <c r="I22" s="40">
        <v>19</v>
      </c>
    </row>
    <row r="23" spans="1:9" ht="15.75" customHeight="1" x14ac:dyDescent="0.3">
      <c r="A23" s="41">
        <v>4</v>
      </c>
      <c r="B23" s="21" t="s">
        <v>589</v>
      </c>
      <c r="C23" s="21" t="s">
        <v>98</v>
      </c>
      <c r="D23" s="83">
        <v>89</v>
      </c>
      <c r="E23" s="83">
        <v>95</v>
      </c>
      <c r="F23" s="79">
        <f t="shared" si="1"/>
        <v>184</v>
      </c>
      <c r="G23" s="23">
        <v>3</v>
      </c>
      <c r="H23" s="83">
        <v>732.00400000000002</v>
      </c>
      <c r="I23" s="40">
        <v>12</v>
      </c>
    </row>
    <row r="24" spans="1:9" ht="15.75" customHeight="1" x14ac:dyDescent="0.3">
      <c r="A24" s="20">
        <v>7</v>
      </c>
      <c r="B24" s="21" t="s">
        <v>590</v>
      </c>
      <c r="C24" s="21" t="s">
        <v>92</v>
      </c>
      <c r="D24" s="83">
        <v>87</v>
      </c>
      <c r="E24" s="83">
        <v>85</v>
      </c>
      <c r="F24" s="79">
        <f t="shared" si="1"/>
        <v>172</v>
      </c>
      <c r="G24" s="23">
        <v>1</v>
      </c>
      <c r="H24" s="83">
        <v>688.00300000000004</v>
      </c>
      <c r="I24" s="40">
        <v>10</v>
      </c>
    </row>
    <row r="25" spans="1:9" ht="15.75" customHeight="1" x14ac:dyDescent="0.3">
      <c r="A25" s="28">
        <v>1</v>
      </c>
      <c r="B25" s="29" t="s">
        <v>591</v>
      </c>
      <c r="C25" s="29" t="s">
        <v>37</v>
      </c>
      <c r="D25" s="80">
        <v>85.001000000000005</v>
      </c>
      <c r="E25" s="80">
        <v>87.001000000000005</v>
      </c>
      <c r="F25" s="80">
        <f t="shared" si="1"/>
        <v>172.00200000000001</v>
      </c>
      <c r="G25" s="31">
        <v>2</v>
      </c>
      <c r="H25" s="80">
        <v>691.00500000000011</v>
      </c>
      <c r="I25" s="34">
        <v>8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7"/>
      <c r="B27" s="8" t="s">
        <v>197</v>
      </c>
      <c r="C27" s="6" t="s">
        <v>592</v>
      </c>
      <c r="E27" s="9" t="s">
        <v>593</v>
      </c>
      <c r="F27" s="8"/>
      <c r="G27" s="8"/>
      <c r="H27" s="8"/>
      <c r="I27" s="8"/>
    </row>
    <row r="28" spans="1: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86" t="s">
        <v>594</v>
      </c>
      <c r="C29" s="15" t="s">
        <v>157</v>
      </c>
      <c r="D29" s="82">
        <v>94</v>
      </c>
      <c r="E29" s="82">
        <v>96.001000000000005</v>
      </c>
      <c r="F29" s="78">
        <f t="shared" ref="F29:F37" si="2">SUM(D29,E29)</f>
        <v>190.001</v>
      </c>
      <c r="G29" s="16">
        <v>8</v>
      </c>
      <c r="H29" s="82">
        <v>662.00400000000002</v>
      </c>
      <c r="I29" s="38">
        <v>28</v>
      </c>
    </row>
    <row r="30" spans="1:9" ht="15.75" customHeight="1" x14ac:dyDescent="0.3">
      <c r="A30" s="41">
        <v>8</v>
      </c>
      <c r="B30" s="87" t="s">
        <v>595</v>
      </c>
      <c r="C30" s="21" t="s">
        <v>185</v>
      </c>
      <c r="D30" s="83">
        <v>87</v>
      </c>
      <c r="E30" s="83">
        <v>93</v>
      </c>
      <c r="F30" s="79">
        <f t="shared" si="2"/>
        <v>180</v>
      </c>
      <c r="G30" s="23">
        <v>6</v>
      </c>
      <c r="H30" s="83">
        <v>732.00500000000011</v>
      </c>
      <c r="I30" s="40">
        <v>27</v>
      </c>
    </row>
    <row r="31" spans="1:9" ht="15.75" customHeight="1" x14ac:dyDescent="0.3">
      <c r="A31" s="20">
        <v>1</v>
      </c>
      <c r="B31" s="87" t="s">
        <v>596</v>
      </c>
      <c r="C31" s="21" t="s">
        <v>185</v>
      </c>
      <c r="D31" s="79">
        <v>87.001000000000005</v>
      </c>
      <c r="E31" s="79">
        <v>90</v>
      </c>
      <c r="F31" s="79">
        <f t="shared" si="2"/>
        <v>177.001</v>
      </c>
      <c r="G31" s="23">
        <v>5</v>
      </c>
      <c r="H31" s="79">
        <v>737.00700000000006</v>
      </c>
      <c r="I31" s="27">
        <v>26</v>
      </c>
    </row>
    <row r="32" spans="1:9" ht="15.75" customHeight="1" x14ac:dyDescent="0.3">
      <c r="A32" s="41">
        <v>4</v>
      </c>
      <c r="B32" s="21" t="s">
        <v>597</v>
      </c>
      <c r="C32" s="21" t="s">
        <v>92</v>
      </c>
      <c r="D32" s="83">
        <v>97.001000000000005</v>
      </c>
      <c r="E32" s="83">
        <v>89</v>
      </c>
      <c r="F32" s="79">
        <f t="shared" si="2"/>
        <v>186.001</v>
      </c>
      <c r="G32" s="23">
        <v>7</v>
      </c>
      <c r="H32" s="83">
        <v>744.005</v>
      </c>
      <c r="I32" s="40">
        <v>25</v>
      </c>
    </row>
    <row r="33" spans="1:9" ht="15.75" customHeight="1" x14ac:dyDescent="0.3">
      <c r="A33" s="20">
        <v>3</v>
      </c>
      <c r="B33" s="21" t="s">
        <v>598</v>
      </c>
      <c r="C33" s="21" t="s">
        <v>98</v>
      </c>
      <c r="D33" s="83">
        <v>83</v>
      </c>
      <c r="E33" s="83">
        <v>86</v>
      </c>
      <c r="F33" s="79">
        <f t="shared" si="2"/>
        <v>169</v>
      </c>
      <c r="G33" s="23">
        <v>3</v>
      </c>
      <c r="H33" s="83">
        <v>708.00099999999998</v>
      </c>
      <c r="I33" s="40">
        <v>18</v>
      </c>
    </row>
    <row r="34" spans="1:9" ht="15.75" customHeight="1" x14ac:dyDescent="0.3">
      <c r="A34" s="20">
        <v>7</v>
      </c>
      <c r="B34" s="21" t="s">
        <v>599</v>
      </c>
      <c r="C34" s="21" t="s">
        <v>600</v>
      </c>
      <c r="D34" s="83">
        <v>96.001000000000005</v>
      </c>
      <c r="E34" s="83">
        <v>95</v>
      </c>
      <c r="F34" s="79">
        <f t="shared" si="2"/>
        <v>191.001</v>
      </c>
      <c r="G34" s="23">
        <v>9</v>
      </c>
      <c r="H34" s="83">
        <v>381.00200000000001</v>
      </c>
      <c r="I34" s="40">
        <v>18</v>
      </c>
    </row>
    <row r="35" spans="1:9" ht="15.75" customHeight="1" x14ac:dyDescent="0.3">
      <c r="A35" s="41">
        <v>2</v>
      </c>
      <c r="B35" s="21" t="s">
        <v>601</v>
      </c>
      <c r="C35" s="21" t="s">
        <v>16</v>
      </c>
      <c r="D35" s="83">
        <v>81.001000000000005</v>
      </c>
      <c r="E35" s="83">
        <v>95</v>
      </c>
      <c r="F35" s="79">
        <f t="shared" si="2"/>
        <v>176.001</v>
      </c>
      <c r="G35" s="23">
        <v>4</v>
      </c>
      <c r="H35" s="83">
        <v>716.00299999999993</v>
      </c>
      <c r="I35" s="40">
        <v>16</v>
      </c>
    </row>
    <row r="36" spans="1:9" ht="15.75" customHeight="1" x14ac:dyDescent="0.3">
      <c r="A36" s="41">
        <v>6</v>
      </c>
      <c r="B36" s="21" t="s">
        <v>602</v>
      </c>
      <c r="C36" s="21" t="s">
        <v>92</v>
      </c>
      <c r="D36" s="83">
        <v>78</v>
      </c>
      <c r="E36" s="83">
        <v>84</v>
      </c>
      <c r="F36" s="79">
        <f t="shared" si="2"/>
        <v>162</v>
      </c>
      <c r="G36" s="23">
        <v>2</v>
      </c>
      <c r="H36" s="83">
        <v>696.00400000000002</v>
      </c>
      <c r="I36" s="40">
        <v>15</v>
      </c>
    </row>
    <row r="37" spans="1:9" ht="15.75" customHeight="1" x14ac:dyDescent="0.3">
      <c r="A37" s="28">
        <v>9</v>
      </c>
      <c r="B37" s="29" t="s">
        <v>603</v>
      </c>
      <c r="C37" s="29" t="s">
        <v>37</v>
      </c>
      <c r="D37" s="88" t="s">
        <v>82</v>
      </c>
      <c r="E37" s="88"/>
      <c r="F37" s="80">
        <f t="shared" si="2"/>
        <v>0</v>
      </c>
      <c r="G37" s="31">
        <v>0</v>
      </c>
      <c r="H37" s="88">
        <v>179.001</v>
      </c>
      <c r="I37" s="43">
        <v>2</v>
      </c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7"/>
      <c r="B39" s="8" t="s">
        <v>200</v>
      </c>
      <c r="C39" s="6" t="s">
        <v>604</v>
      </c>
      <c r="E39" s="9" t="s">
        <v>573</v>
      </c>
      <c r="F39" s="8"/>
      <c r="G39" s="8"/>
      <c r="H39" s="8"/>
      <c r="I39" s="8"/>
    </row>
    <row r="40" spans="1:9" ht="15.75" customHeight="1" x14ac:dyDescent="0.3">
      <c r="A40" s="72">
        <v>2</v>
      </c>
      <c r="B40" s="11" t="s">
        <v>9</v>
      </c>
      <c r="C40" s="73" t="s">
        <v>10</v>
      </c>
      <c r="D40" s="48"/>
      <c r="E40" s="76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44">
        <v>4</v>
      </c>
      <c r="B41" s="86" t="s">
        <v>439</v>
      </c>
      <c r="C41" s="15" t="s">
        <v>114</v>
      </c>
      <c r="D41" s="82">
        <v>95</v>
      </c>
      <c r="E41" s="82">
        <v>98.001999999999995</v>
      </c>
      <c r="F41" s="78">
        <f t="shared" ref="F41:F48" si="3">SUM(D41,E41)</f>
        <v>193.00200000000001</v>
      </c>
      <c r="G41" s="16">
        <v>8</v>
      </c>
      <c r="H41" s="82">
        <v>776.0150000000001</v>
      </c>
      <c r="I41" s="38">
        <v>32</v>
      </c>
    </row>
    <row r="42" spans="1:9" ht="15.75" customHeight="1" x14ac:dyDescent="0.3">
      <c r="A42" s="20">
        <v>3</v>
      </c>
      <c r="B42" s="21" t="s">
        <v>605</v>
      </c>
      <c r="C42" s="21" t="s">
        <v>92</v>
      </c>
      <c r="D42" s="83">
        <v>93</v>
      </c>
      <c r="E42" s="83">
        <v>91</v>
      </c>
      <c r="F42" s="79">
        <f t="shared" si="3"/>
        <v>184</v>
      </c>
      <c r="G42" s="23">
        <v>5</v>
      </c>
      <c r="H42" s="83">
        <v>744.00300000000004</v>
      </c>
      <c r="I42" s="40">
        <v>25</v>
      </c>
    </row>
    <row r="43" spans="1:9" ht="15.75" customHeight="1" x14ac:dyDescent="0.3">
      <c r="A43" s="41">
        <v>8</v>
      </c>
      <c r="B43" s="87" t="s">
        <v>606</v>
      </c>
      <c r="C43" s="21" t="s">
        <v>185</v>
      </c>
      <c r="D43" s="83">
        <v>94.001000000000005</v>
      </c>
      <c r="E43" s="83">
        <v>95.001000000000005</v>
      </c>
      <c r="F43" s="79">
        <f t="shared" si="3"/>
        <v>189.00200000000001</v>
      </c>
      <c r="G43" s="23">
        <v>7</v>
      </c>
      <c r="H43" s="83">
        <v>751.00499999999988</v>
      </c>
      <c r="I43" s="40">
        <v>24</v>
      </c>
    </row>
    <row r="44" spans="1:9" ht="15.75" customHeight="1" x14ac:dyDescent="0.3">
      <c r="A44" s="20">
        <v>5</v>
      </c>
      <c r="B44" s="21" t="s">
        <v>607</v>
      </c>
      <c r="C44" s="21" t="s">
        <v>481</v>
      </c>
      <c r="D44" s="83">
        <v>94</v>
      </c>
      <c r="E44" s="83">
        <v>94.001999999999995</v>
      </c>
      <c r="F44" s="79">
        <f t="shared" si="3"/>
        <v>188.00200000000001</v>
      </c>
      <c r="G44" s="23">
        <v>6</v>
      </c>
      <c r="H44" s="83">
        <v>740.00600000000009</v>
      </c>
      <c r="I44" s="40">
        <v>22</v>
      </c>
    </row>
    <row r="45" spans="1:9" ht="15.75" customHeight="1" x14ac:dyDescent="0.3">
      <c r="A45" s="20">
        <v>7</v>
      </c>
      <c r="B45" s="21" t="s">
        <v>608</v>
      </c>
      <c r="C45" s="21" t="s">
        <v>108</v>
      </c>
      <c r="D45" s="83">
        <v>92.001000000000005</v>
      </c>
      <c r="E45" s="83">
        <v>89</v>
      </c>
      <c r="F45" s="79">
        <f t="shared" si="3"/>
        <v>181.001</v>
      </c>
      <c r="G45" s="23">
        <v>4</v>
      </c>
      <c r="H45" s="83">
        <v>716.00199999999995</v>
      </c>
      <c r="I45" s="40">
        <v>15</v>
      </c>
    </row>
    <row r="46" spans="1:9" ht="15.75" customHeight="1" x14ac:dyDescent="0.3">
      <c r="A46" s="41">
        <v>2</v>
      </c>
      <c r="B46" s="87" t="s">
        <v>135</v>
      </c>
      <c r="C46" s="21" t="s">
        <v>94</v>
      </c>
      <c r="D46" s="83">
        <v>86</v>
      </c>
      <c r="E46" s="83">
        <v>86</v>
      </c>
      <c r="F46" s="79">
        <f t="shared" si="3"/>
        <v>172</v>
      </c>
      <c r="G46" s="23">
        <v>2</v>
      </c>
      <c r="H46" s="83">
        <v>534.00099999999998</v>
      </c>
      <c r="I46" s="40">
        <v>10</v>
      </c>
    </row>
    <row r="47" spans="1:9" ht="15.75" customHeight="1" x14ac:dyDescent="0.3">
      <c r="A47" s="20">
        <v>1</v>
      </c>
      <c r="B47" s="87" t="s">
        <v>609</v>
      </c>
      <c r="C47" s="21" t="s">
        <v>540</v>
      </c>
      <c r="D47" s="79">
        <v>89</v>
      </c>
      <c r="E47" s="79">
        <v>90.001000000000005</v>
      </c>
      <c r="F47" s="79">
        <f t="shared" si="3"/>
        <v>179.001</v>
      </c>
      <c r="G47" s="23">
        <v>3</v>
      </c>
      <c r="H47" s="79">
        <v>526.00199999999995</v>
      </c>
      <c r="I47" s="27">
        <v>9</v>
      </c>
    </row>
    <row r="48" spans="1:9" ht="15.75" customHeight="1" x14ac:dyDescent="0.3">
      <c r="A48" s="45">
        <v>6</v>
      </c>
      <c r="B48" s="29" t="s">
        <v>610</v>
      </c>
      <c r="C48" s="29" t="s">
        <v>20</v>
      </c>
      <c r="D48" s="88" t="s">
        <v>82</v>
      </c>
      <c r="E48" s="88"/>
      <c r="F48" s="80">
        <f t="shared" si="3"/>
        <v>0</v>
      </c>
      <c r="G48" s="31">
        <v>0</v>
      </c>
      <c r="H48" s="88">
        <v>0</v>
      </c>
      <c r="I48" s="43">
        <v>0</v>
      </c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7"/>
      <c r="B50" s="8" t="s">
        <v>221</v>
      </c>
      <c r="C50" s="6" t="s">
        <v>611</v>
      </c>
      <c r="E50" s="9" t="s">
        <v>612</v>
      </c>
      <c r="F50" s="8"/>
      <c r="G50" s="8"/>
      <c r="H50" s="8"/>
      <c r="I50" s="8"/>
    </row>
    <row r="51" spans="1:9" ht="15.75" customHeight="1" x14ac:dyDescent="0.3">
      <c r="A51" s="72">
        <v>2</v>
      </c>
      <c r="B51" s="11" t="s">
        <v>9</v>
      </c>
      <c r="C51" s="73" t="s">
        <v>10</v>
      </c>
      <c r="D51" s="48"/>
      <c r="E51" s="76"/>
      <c r="F51" s="12" t="s">
        <v>11</v>
      </c>
      <c r="G51" s="12" t="s">
        <v>12</v>
      </c>
      <c r="H51" s="12" t="s">
        <v>13</v>
      </c>
      <c r="I51" s="13" t="s">
        <v>14</v>
      </c>
    </row>
    <row r="52" spans="1:9" ht="15.75" customHeight="1" x14ac:dyDescent="0.3">
      <c r="A52" s="44">
        <v>8</v>
      </c>
      <c r="B52" s="15" t="s">
        <v>613</v>
      </c>
      <c r="C52" s="15" t="s">
        <v>73</v>
      </c>
      <c r="D52" s="82">
        <v>97.001000000000005</v>
      </c>
      <c r="E52" s="82">
        <v>95.001000000000005</v>
      </c>
      <c r="F52" s="78">
        <f t="shared" ref="F52:F59" si="4">SUM(D52,E52)</f>
        <v>192.00200000000001</v>
      </c>
      <c r="G52" s="16">
        <v>8</v>
      </c>
      <c r="H52" s="82">
        <v>758.00500000000011</v>
      </c>
      <c r="I52" s="38">
        <v>30</v>
      </c>
    </row>
    <row r="53" spans="1:9" ht="15.75" customHeight="1" x14ac:dyDescent="0.3">
      <c r="A53" s="41">
        <v>6</v>
      </c>
      <c r="B53" s="21" t="s">
        <v>614</v>
      </c>
      <c r="C53" s="21" t="s">
        <v>77</v>
      </c>
      <c r="D53" s="83">
        <v>92</v>
      </c>
      <c r="E53" s="83">
        <v>90</v>
      </c>
      <c r="F53" s="79">
        <f t="shared" si="4"/>
        <v>182</v>
      </c>
      <c r="G53" s="23">
        <v>6</v>
      </c>
      <c r="H53" s="83">
        <v>746.00099999999998</v>
      </c>
      <c r="I53" s="40">
        <v>27</v>
      </c>
    </row>
    <row r="54" spans="1:9" ht="15.75" customHeight="1" x14ac:dyDescent="0.3">
      <c r="A54" s="41">
        <v>4</v>
      </c>
      <c r="B54" s="21" t="s">
        <v>615</v>
      </c>
      <c r="C54" s="21" t="s">
        <v>540</v>
      </c>
      <c r="D54" s="83">
        <v>92</v>
      </c>
      <c r="E54" s="83">
        <v>94.001999999999995</v>
      </c>
      <c r="F54" s="79">
        <f t="shared" si="4"/>
        <v>186.00200000000001</v>
      </c>
      <c r="G54" s="23">
        <v>7</v>
      </c>
      <c r="H54" s="83">
        <v>562.00400000000002</v>
      </c>
      <c r="I54" s="40">
        <v>21</v>
      </c>
    </row>
    <row r="55" spans="1:9" ht="15.75" customHeight="1" x14ac:dyDescent="0.3">
      <c r="A55" s="41">
        <v>2</v>
      </c>
      <c r="B55" s="21" t="s">
        <v>616</v>
      </c>
      <c r="C55" s="21" t="s">
        <v>92</v>
      </c>
      <c r="D55" s="83">
        <v>85</v>
      </c>
      <c r="E55" s="83">
        <v>93</v>
      </c>
      <c r="F55" s="79">
        <f t="shared" si="4"/>
        <v>178</v>
      </c>
      <c r="G55" s="23">
        <v>3</v>
      </c>
      <c r="H55" s="83">
        <v>723</v>
      </c>
      <c r="I55" s="40">
        <v>18</v>
      </c>
    </row>
    <row r="56" spans="1:9" ht="15.75" customHeight="1" x14ac:dyDescent="0.3">
      <c r="A56" s="20">
        <v>5</v>
      </c>
      <c r="B56" s="87" t="s">
        <v>357</v>
      </c>
      <c r="C56" s="21" t="s">
        <v>37</v>
      </c>
      <c r="D56" s="83">
        <v>95</v>
      </c>
      <c r="E56" s="83">
        <v>86.001000000000005</v>
      </c>
      <c r="F56" s="79">
        <f t="shared" si="4"/>
        <v>181.001</v>
      </c>
      <c r="G56" s="23">
        <v>5</v>
      </c>
      <c r="H56" s="83">
        <v>546.00400000000002</v>
      </c>
      <c r="I56" s="40">
        <v>15</v>
      </c>
    </row>
    <row r="57" spans="1:9" ht="15.75" customHeight="1" x14ac:dyDescent="0.3">
      <c r="A57" s="20">
        <v>1</v>
      </c>
      <c r="B57" s="87" t="s">
        <v>617</v>
      </c>
      <c r="C57" s="21" t="s">
        <v>94</v>
      </c>
      <c r="D57" s="79">
        <v>90</v>
      </c>
      <c r="E57" s="79">
        <v>91</v>
      </c>
      <c r="F57" s="79">
        <f t="shared" si="4"/>
        <v>181</v>
      </c>
      <c r="G57" s="23">
        <v>4</v>
      </c>
      <c r="H57" s="79">
        <v>691.00099999999998</v>
      </c>
      <c r="I57" s="27">
        <v>14</v>
      </c>
    </row>
    <row r="58" spans="1:9" ht="15.75" customHeight="1" x14ac:dyDescent="0.3">
      <c r="A58" s="20">
        <v>3</v>
      </c>
      <c r="B58" s="21" t="s">
        <v>618</v>
      </c>
      <c r="C58" s="21" t="s">
        <v>540</v>
      </c>
      <c r="D58" s="83">
        <v>85</v>
      </c>
      <c r="E58" s="83">
        <v>85</v>
      </c>
      <c r="F58" s="79">
        <f t="shared" si="4"/>
        <v>170</v>
      </c>
      <c r="G58" s="23">
        <v>2</v>
      </c>
      <c r="H58" s="83">
        <v>514.00099999999998</v>
      </c>
      <c r="I58" s="40">
        <v>7</v>
      </c>
    </row>
    <row r="59" spans="1:9" ht="15.75" customHeight="1" x14ac:dyDescent="0.3">
      <c r="A59" s="28">
        <v>7</v>
      </c>
      <c r="B59" s="29" t="s">
        <v>578</v>
      </c>
      <c r="C59" s="29" t="s">
        <v>540</v>
      </c>
      <c r="D59" s="88" t="s">
        <v>82</v>
      </c>
      <c r="E59" s="88"/>
      <c r="F59" s="80">
        <f t="shared" si="4"/>
        <v>0</v>
      </c>
      <c r="G59" s="31">
        <v>0</v>
      </c>
      <c r="H59" s="88">
        <v>170</v>
      </c>
      <c r="I59" s="43">
        <v>2</v>
      </c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6" t="s">
        <v>619</v>
      </c>
      <c r="E61" s="35" t="s">
        <v>168</v>
      </c>
      <c r="H61" s="36"/>
      <c r="I61" s="36"/>
    </row>
    <row r="62" spans="1:9" ht="15.75" customHeight="1" x14ac:dyDescent="0.3">
      <c r="A62" s="36"/>
      <c r="B62" s="6" t="s">
        <v>169</v>
      </c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3AC1B7D0-6C44-4D7C-BB64-E0C270A683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4399-F06F-41AF-AFC8-BAC2527073D3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620</v>
      </c>
      <c r="C3" s="6" t="s">
        <v>621</v>
      </c>
      <c r="E3" s="9" t="s">
        <v>622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4">
        <v>6</v>
      </c>
      <c r="B5" s="15" t="s">
        <v>623</v>
      </c>
      <c r="C5" s="15" t="s">
        <v>209</v>
      </c>
      <c r="D5" s="82">
        <v>93.001000000000005</v>
      </c>
      <c r="E5" s="82">
        <v>95.001000000000005</v>
      </c>
      <c r="F5" s="78">
        <f>SUM(D5,E5)-25</f>
        <v>163.00200000000001</v>
      </c>
      <c r="G5" s="16">
        <v>5</v>
      </c>
      <c r="H5" s="82">
        <v>647.00600000000009</v>
      </c>
      <c r="I5" s="38">
        <v>24</v>
      </c>
    </row>
    <row r="6" spans="1:9" ht="15.75" customHeight="1" x14ac:dyDescent="0.3">
      <c r="A6" s="41">
        <v>8</v>
      </c>
      <c r="B6" s="21" t="s">
        <v>624</v>
      </c>
      <c r="C6" s="21" t="s">
        <v>73</v>
      </c>
      <c r="D6" s="83">
        <v>86</v>
      </c>
      <c r="E6" s="83">
        <v>94.001000000000005</v>
      </c>
      <c r="F6" s="79">
        <f t="shared" ref="F6:F12" si="0">SUM(D6,E6)</f>
        <v>180.001</v>
      </c>
      <c r="G6" s="23">
        <v>6</v>
      </c>
      <c r="H6" s="83">
        <v>615.00199999999995</v>
      </c>
      <c r="I6" s="40">
        <v>23</v>
      </c>
    </row>
    <row r="7" spans="1:9" ht="15.75" customHeight="1" x14ac:dyDescent="0.3">
      <c r="A7" s="20">
        <v>7</v>
      </c>
      <c r="B7" s="21" t="s">
        <v>625</v>
      </c>
      <c r="C7" s="21" t="s">
        <v>540</v>
      </c>
      <c r="D7" s="83">
        <v>95</v>
      </c>
      <c r="E7" s="83">
        <v>93</v>
      </c>
      <c r="F7" s="79">
        <f t="shared" si="0"/>
        <v>188</v>
      </c>
      <c r="G7" s="23">
        <v>7</v>
      </c>
      <c r="H7" s="83">
        <v>568.00199999999995</v>
      </c>
      <c r="I7" s="40">
        <v>23</v>
      </c>
    </row>
    <row r="8" spans="1:9" ht="15.75" customHeight="1" x14ac:dyDescent="0.3">
      <c r="A8" s="20">
        <v>3</v>
      </c>
      <c r="B8" s="21" t="s">
        <v>626</v>
      </c>
      <c r="C8" s="21" t="s">
        <v>92</v>
      </c>
      <c r="D8" s="83">
        <v>93.001000000000005</v>
      </c>
      <c r="E8" s="83">
        <v>97.003</v>
      </c>
      <c r="F8" s="79">
        <f t="shared" si="0"/>
        <v>190.00400000000002</v>
      </c>
      <c r="G8" s="23">
        <v>8</v>
      </c>
      <c r="H8" s="83">
        <v>590.00400000000002</v>
      </c>
      <c r="I8" s="40">
        <v>22</v>
      </c>
    </row>
    <row r="9" spans="1:9" ht="15.75" customHeight="1" x14ac:dyDescent="0.3">
      <c r="A9" s="41">
        <v>2</v>
      </c>
      <c r="B9" s="21" t="s">
        <v>627</v>
      </c>
      <c r="C9" s="21" t="s">
        <v>37</v>
      </c>
      <c r="D9" s="83" t="s">
        <v>82</v>
      </c>
      <c r="E9" s="83"/>
      <c r="F9" s="79">
        <f t="shared" si="0"/>
        <v>0</v>
      </c>
      <c r="G9" s="23">
        <v>0</v>
      </c>
      <c r="H9" s="83">
        <v>499</v>
      </c>
      <c r="I9" s="40">
        <v>20</v>
      </c>
    </row>
    <row r="10" spans="1:9" ht="15.75" customHeight="1" x14ac:dyDescent="0.3">
      <c r="A10" s="20">
        <v>1</v>
      </c>
      <c r="B10" s="21" t="s">
        <v>628</v>
      </c>
      <c r="C10" s="21" t="s">
        <v>20</v>
      </c>
      <c r="D10" s="79" t="s">
        <v>82</v>
      </c>
      <c r="E10" s="79"/>
      <c r="F10" s="79">
        <f t="shared" si="0"/>
        <v>0</v>
      </c>
      <c r="G10" s="23">
        <v>0</v>
      </c>
      <c r="H10" s="79">
        <v>0</v>
      </c>
      <c r="I10" s="27">
        <v>0</v>
      </c>
    </row>
    <row r="11" spans="1:9" ht="15.75" customHeight="1" x14ac:dyDescent="0.3">
      <c r="A11" s="41">
        <v>4</v>
      </c>
      <c r="B11" s="21" t="s">
        <v>629</v>
      </c>
      <c r="C11" s="21" t="s">
        <v>209</v>
      </c>
      <c r="D11" s="83" t="s">
        <v>82</v>
      </c>
      <c r="E11" s="83"/>
      <c r="F11" s="79">
        <f t="shared" si="0"/>
        <v>0</v>
      </c>
      <c r="G11" s="23">
        <v>0</v>
      </c>
      <c r="H11" s="83">
        <v>0</v>
      </c>
      <c r="I11" s="40">
        <v>0</v>
      </c>
    </row>
    <row r="12" spans="1:9" ht="15.75" customHeight="1" x14ac:dyDescent="0.3">
      <c r="A12" s="28">
        <v>5</v>
      </c>
      <c r="B12" s="29" t="s">
        <v>502</v>
      </c>
      <c r="C12" s="29" t="s">
        <v>92</v>
      </c>
      <c r="D12" s="88" t="s">
        <v>82</v>
      </c>
      <c r="E12" s="88"/>
      <c r="F12" s="80">
        <f t="shared" si="0"/>
        <v>0</v>
      </c>
      <c r="G12" s="31">
        <v>0</v>
      </c>
      <c r="H12" s="88">
        <v>0</v>
      </c>
      <c r="I12" s="43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630</v>
      </c>
      <c r="C14" s="6" t="s">
        <v>631</v>
      </c>
      <c r="E14" s="9" t="s">
        <v>632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633</v>
      </c>
      <c r="C16" s="15" t="s">
        <v>209</v>
      </c>
      <c r="D16" s="78">
        <v>89</v>
      </c>
      <c r="E16" s="78">
        <v>92</v>
      </c>
      <c r="F16" s="78">
        <f>SUM(D16,E16)-21</f>
        <v>160</v>
      </c>
      <c r="G16" s="16">
        <v>7</v>
      </c>
      <c r="H16" s="78">
        <v>634.00199999999995</v>
      </c>
      <c r="I16" s="18">
        <v>27</v>
      </c>
    </row>
    <row r="17" spans="1:9" ht="15.75" customHeight="1" x14ac:dyDescent="0.3">
      <c r="A17" s="20">
        <v>7</v>
      </c>
      <c r="B17" s="21" t="s">
        <v>634</v>
      </c>
      <c r="C17" s="21" t="s">
        <v>209</v>
      </c>
      <c r="D17" s="83">
        <v>90</v>
      </c>
      <c r="E17" s="83">
        <v>95</v>
      </c>
      <c r="F17" s="79">
        <f>SUM(D17,E17)-18</f>
        <v>167</v>
      </c>
      <c r="G17" s="23">
        <v>8</v>
      </c>
      <c r="H17" s="83">
        <v>633.00099999999998</v>
      </c>
      <c r="I17" s="40">
        <v>27</v>
      </c>
    </row>
    <row r="18" spans="1:9" ht="15.75" customHeight="1" x14ac:dyDescent="0.3">
      <c r="A18" s="41">
        <v>8</v>
      </c>
      <c r="B18" s="21" t="s">
        <v>459</v>
      </c>
      <c r="C18" s="21" t="s">
        <v>92</v>
      </c>
      <c r="D18" s="83">
        <v>69</v>
      </c>
      <c r="E18" s="83">
        <v>73</v>
      </c>
      <c r="F18" s="79">
        <f t="shared" ref="F18:F23" si="1">SUM(D18,E18)</f>
        <v>142</v>
      </c>
      <c r="G18" s="23">
        <v>6</v>
      </c>
      <c r="H18" s="83">
        <v>609.00099999999998</v>
      </c>
      <c r="I18" s="40">
        <v>23</v>
      </c>
    </row>
    <row r="19" spans="1:9" ht="15.75" customHeight="1" x14ac:dyDescent="0.3">
      <c r="A19" s="41">
        <v>4</v>
      </c>
      <c r="B19" s="21" t="s">
        <v>635</v>
      </c>
      <c r="C19" s="21" t="s">
        <v>473</v>
      </c>
      <c r="D19" s="83">
        <v>69</v>
      </c>
      <c r="E19" s="83">
        <v>64</v>
      </c>
      <c r="F19" s="79">
        <f t="shared" si="1"/>
        <v>133</v>
      </c>
      <c r="G19" s="23">
        <v>5</v>
      </c>
      <c r="H19" s="83">
        <v>598</v>
      </c>
      <c r="I19" s="40">
        <v>23</v>
      </c>
    </row>
    <row r="20" spans="1:9" ht="15.75" customHeight="1" x14ac:dyDescent="0.3">
      <c r="A20" s="20">
        <v>3</v>
      </c>
      <c r="B20" s="21" t="s">
        <v>636</v>
      </c>
      <c r="C20" s="21" t="s">
        <v>209</v>
      </c>
      <c r="D20" s="83" t="s">
        <v>82</v>
      </c>
      <c r="E20" s="83"/>
      <c r="F20" s="79">
        <f t="shared" si="1"/>
        <v>0</v>
      </c>
      <c r="G20" s="23">
        <v>0</v>
      </c>
      <c r="H20" s="83">
        <v>308</v>
      </c>
      <c r="I20" s="40">
        <v>12</v>
      </c>
    </row>
    <row r="21" spans="1:9" ht="15.75" customHeight="1" x14ac:dyDescent="0.3">
      <c r="A21" s="41">
        <v>2</v>
      </c>
      <c r="B21" s="21" t="s">
        <v>637</v>
      </c>
      <c r="C21" s="21" t="s">
        <v>20</v>
      </c>
      <c r="D21" s="83" t="s">
        <v>82</v>
      </c>
      <c r="E21" s="83"/>
      <c r="F21" s="79">
        <f t="shared" si="1"/>
        <v>0</v>
      </c>
      <c r="G21" s="23">
        <v>0</v>
      </c>
      <c r="H21" s="83">
        <v>227.001</v>
      </c>
      <c r="I21" s="40">
        <v>6</v>
      </c>
    </row>
    <row r="22" spans="1:9" ht="15.75" customHeight="1" x14ac:dyDescent="0.3">
      <c r="A22" s="20">
        <v>5</v>
      </c>
      <c r="B22" s="21" t="s">
        <v>638</v>
      </c>
      <c r="C22" s="21" t="s">
        <v>37</v>
      </c>
      <c r="D22" s="83" t="s">
        <v>82</v>
      </c>
      <c r="E22" s="83"/>
      <c r="F22" s="79">
        <f t="shared" si="1"/>
        <v>0</v>
      </c>
      <c r="G22" s="23">
        <v>0</v>
      </c>
      <c r="H22" s="83">
        <v>0</v>
      </c>
      <c r="I22" s="40">
        <v>0</v>
      </c>
    </row>
    <row r="23" spans="1:9" ht="15.75" customHeight="1" x14ac:dyDescent="0.3">
      <c r="A23" s="45">
        <v>6</v>
      </c>
      <c r="B23" s="29" t="s">
        <v>639</v>
      </c>
      <c r="C23" s="29" t="s">
        <v>209</v>
      </c>
      <c r="D23" s="88" t="s">
        <v>82</v>
      </c>
      <c r="E23" s="88"/>
      <c r="F23" s="80">
        <f t="shared" si="1"/>
        <v>0</v>
      </c>
      <c r="G23" s="31">
        <v>0</v>
      </c>
      <c r="H23" s="88">
        <v>0</v>
      </c>
      <c r="I23" s="43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619</v>
      </c>
      <c r="E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hyperlinks>
    <hyperlink ref="B2" location="'Index'!A3" tooltip="Go to the Index sheet" display="á" xr:uid="{CF604CEE-7807-42D3-B6C7-0DFCD296CC8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B84C-C690-44F9-9DCE-326FD13BBA28}">
  <sheetPr>
    <tabColor theme="5" tint="-0.249977111117893"/>
    <pageSetUpPr fitToPage="1"/>
  </sheetPr>
  <dimension ref="A1:I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465</v>
      </c>
      <c r="C1" s="2"/>
      <c r="D1" s="3"/>
      <c r="E1" s="3"/>
      <c r="F1" s="3" t="s">
        <v>236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478</v>
      </c>
      <c r="E3" s="9" t="s">
        <v>640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86" t="s">
        <v>489</v>
      </c>
      <c r="C5" s="15" t="s">
        <v>45</v>
      </c>
      <c r="D5" s="78">
        <v>100.001</v>
      </c>
      <c r="E5" s="78">
        <v>100</v>
      </c>
      <c r="F5" s="78">
        <v>200.001</v>
      </c>
      <c r="G5" s="16">
        <v>8</v>
      </c>
      <c r="H5" s="82">
        <v>799.01599999999996</v>
      </c>
      <c r="I5" s="38">
        <v>30</v>
      </c>
    </row>
    <row r="6" spans="1:9" ht="15.75" customHeight="1" x14ac:dyDescent="0.3">
      <c r="A6" s="41">
        <v>8</v>
      </c>
      <c r="B6" s="21" t="s">
        <v>140</v>
      </c>
      <c r="C6" s="21" t="s">
        <v>141</v>
      </c>
      <c r="D6" s="83">
        <v>100.003</v>
      </c>
      <c r="E6" s="83">
        <v>99</v>
      </c>
      <c r="F6" s="79">
        <v>199.00299999999999</v>
      </c>
      <c r="G6" s="22">
        <v>5</v>
      </c>
      <c r="H6" s="83">
        <v>799.01800000000003</v>
      </c>
      <c r="I6" s="40">
        <v>26</v>
      </c>
    </row>
    <row r="7" spans="1:9" ht="15.75" customHeight="1" x14ac:dyDescent="0.3">
      <c r="A7" s="20">
        <v>1</v>
      </c>
      <c r="B7" s="21" t="s">
        <v>220</v>
      </c>
      <c r="C7" s="21" t="s">
        <v>61</v>
      </c>
      <c r="D7" s="79">
        <v>100.004</v>
      </c>
      <c r="E7" s="79">
        <v>99.003</v>
      </c>
      <c r="F7" s="79">
        <v>199.00700000000001</v>
      </c>
      <c r="G7" s="22">
        <v>7</v>
      </c>
      <c r="H7" s="79">
        <v>797.02099999999996</v>
      </c>
      <c r="I7" s="27">
        <v>25</v>
      </c>
    </row>
    <row r="8" spans="1:9" ht="15.75" customHeight="1" x14ac:dyDescent="0.3">
      <c r="A8" s="41">
        <v>2</v>
      </c>
      <c r="B8" s="21" t="s">
        <v>490</v>
      </c>
      <c r="C8" s="21" t="s">
        <v>317</v>
      </c>
      <c r="D8" s="83">
        <v>100.002</v>
      </c>
      <c r="E8" s="83">
        <v>99.003</v>
      </c>
      <c r="F8" s="79">
        <v>199.005</v>
      </c>
      <c r="G8" s="22">
        <v>6</v>
      </c>
      <c r="H8" s="83">
        <v>797.01699999999994</v>
      </c>
      <c r="I8" s="40">
        <v>25</v>
      </c>
    </row>
    <row r="9" spans="1:9" ht="15.75" customHeight="1" x14ac:dyDescent="0.3">
      <c r="A9" s="20">
        <v>7</v>
      </c>
      <c r="B9" s="21" t="s">
        <v>494</v>
      </c>
      <c r="C9" s="21" t="s">
        <v>495</v>
      </c>
      <c r="D9" s="83">
        <v>100.002</v>
      </c>
      <c r="E9" s="83">
        <v>98.001000000000005</v>
      </c>
      <c r="F9" s="79">
        <v>198.00299999999999</v>
      </c>
      <c r="G9" s="22">
        <v>3</v>
      </c>
      <c r="H9" s="83">
        <v>785.01199999999994</v>
      </c>
      <c r="I9" s="40">
        <v>15</v>
      </c>
    </row>
    <row r="10" spans="1:9" ht="15.75" customHeight="1" x14ac:dyDescent="0.3">
      <c r="A10" s="41">
        <v>6</v>
      </c>
      <c r="B10" s="21" t="s">
        <v>485</v>
      </c>
      <c r="C10" s="21" t="s">
        <v>77</v>
      </c>
      <c r="D10" s="83">
        <v>100.001</v>
      </c>
      <c r="E10" s="83">
        <v>99</v>
      </c>
      <c r="F10" s="79">
        <v>199.001</v>
      </c>
      <c r="G10" s="22">
        <v>4</v>
      </c>
      <c r="H10" s="83">
        <v>775.00900000000001</v>
      </c>
      <c r="I10" s="40">
        <v>13</v>
      </c>
    </row>
    <row r="11" spans="1:9" ht="15.75" customHeight="1" x14ac:dyDescent="0.3">
      <c r="A11" s="41">
        <v>4</v>
      </c>
      <c r="B11" s="21" t="s">
        <v>195</v>
      </c>
      <c r="C11" s="21" t="s">
        <v>486</v>
      </c>
      <c r="D11" s="39" t="s">
        <v>196</v>
      </c>
      <c r="E11" s="79"/>
      <c r="F11" s="79">
        <v>0</v>
      </c>
      <c r="G11" s="22">
        <v>0</v>
      </c>
      <c r="H11" s="83">
        <v>0</v>
      </c>
      <c r="I11" s="40">
        <v>0</v>
      </c>
    </row>
    <row r="12" spans="1:9" ht="15.75" customHeight="1" x14ac:dyDescent="0.3">
      <c r="A12" s="28">
        <v>5</v>
      </c>
      <c r="B12" s="29" t="s">
        <v>476</v>
      </c>
      <c r="C12" s="29" t="s">
        <v>477</v>
      </c>
      <c r="D12" s="88" t="s">
        <v>82</v>
      </c>
      <c r="E12" s="88"/>
      <c r="F12" s="80">
        <v>0</v>
      </c>
      <c r="G12" s="30">
        <v>0</v>
      </c>
      <c r="H12" s="88">
        <v>0</v>
      </c>
      <c r="I12" s="43">
        <v>0</v>
      </c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641</v>
      </c>
      <c r="E14" s="9" t="s">
        <v>642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44">
        <v>2</v>
      </c>
      <c r="B16" s="15" t="s">
        <v>500</v>
      </c>
      <c r="C16" s="15" t="s">
        <v>185</v>
      </c>
      <c r="D16" s="82">
        <v>100.003</v>
      </c>
      <c r="E16" s="82">
        <v>99.003</v>
      </c>
      <c r="F16" s="78">
        <v>199.006</v>
      </c>
      <c r="G16" s="16">
        <v>8</v>
      </c>
      <c r="H16" s="82">
        <v>797.01499999999999</v>
      </c>
      <c r="I16" s="38">
        <v>30</v>
      </c>
    </row>
    <row r="17" spans="1:9" ht="15.75" customHeight="1" x14ac:dyDescent="0.3">
      <c r="A17" s="41">
        <v>6</v>
      </c>
      <c r="B17" s="21" t="s">
        <v>502</v>
      </c>
      <c r="C17" s="21" t="s">
        <v>481</v>
      </c>
      <c r="D17" s="83">
        <v>100.001</v>
      </c>
      <c r="E17" s="83">
        <v>99.001999999999995</v>
      </c>
      <c r="F17" s="79">
        <v>199.00299999999999</v>
      </c>
      <c r="G17" s="22">
        <v>7</v>
      </c>
      <c r="H17" s="83">
        <v>795.0150000000001</v>
      </c>
      <c r="I17" s="40">
        <v>28</v>
      </c>
    </row>
    <row r="18" spans="1:9" ht="15.75" customHeight="1" x14ac:dyDescent="0.3">
      <c r="A18" s="20">
        <v>1</v>
      </c>
      <c r="B18" s="21" t="s">
        <v>503</v>
      </c>
      <c r="C18" s="21" t="s">
        <v>481</v>
      </c>
      <c r="D18" s="79">
        <v>98.001999999999995</v>
      </c>
      <c r="E18" s="79">
        <v>97</v>
      </c>
      <c r="F18" s="79">
        <v>195.00200000000001</v>
      </c>
      <c r="G18" s="22">
        <v>6</v>
      </c>
      <c r="H18" s="79">
        <v>789.0139999999999</v>
      </c>
      <c r="I18" s="27">
        <v>25</v>
      </c>
    </row>
    <row r="19" spans="1:9" ht="15.75" customHeight="1" x14ac:dyDescent="0.3">
      <c r="A19" s="20">
        <v>3</v>
      </c>
      <c r="B19" s="21" t="s">
        <v>182</v>
      </c>
      <c r="C19" s="21" t="s">
        <v>20</v>
      </c>
      <c r="D19" s="83">
        <v>97</v>
      </c>
      <c r="E19" s="83">
        <v>96</v>
      </c>
      <c r="F19" s="79">
        <v>193</v>
      </c>
      <c r="G19" s="22">
        <v>4</v>
      </c>
      <c r="H19" s="83">
        <v>781.01</v>
      </c>
      <c r="I19" s="40">
        <v>20</v>
      </c>
    </row>
    <row r="20" spans="1:9" ht="15.75" customHeight="1" x14ac:dyDescent="0.3">
      <c r="A20" s="20">
        <v>7</v>
      </c>
      <c r="B20" s="21" t="s">
        <v>536</v>
      </c>
      <c r="C20" s="21" t="s">
        <v>537</v>
      </c>
      <c r="D20" s="83">
        <v>98</v>
      </c>
      <c r="E20" s="83">
        <v>96</v>
      </c>
      <c r="F20" s="79">
        <v>194</v>
      </c>
      <c r="G20" s="22">
        <v>5</v>
      </c>
      <c r="H20" s="83">
        <v>770.00800000000004</v>
      </c>
      <c r="I20" s="40">
        <v>17</v>
      </c>
    </row>
    <row r="21" spans="1:9" ht="15.75" customHeight="1" x14ac:dyDescent="0.3">
      <c r="A21" s="20">
        <v>5</v>
      </c>
      <c r="B21" s="21" t="s">
        <v>549</v>
      </c>
      <c r="C21" s="21" t="s">
        <v>94</v>
      </c>
      <c r="D21" s="83">
        <v>92</v>
      </c>
      <c r="E21" s="83">
        <v>90</v>
      </c>
      <c r="F21" s="79">
        <v>182</v>
      </c>
      <c r="G21" s="22">
        <v>2</v>
      </c>
      <c r="H21" s="83">
        <v>750.00599999999997</v>
      </c>
      <c r="I21" s="40">
        <v>11</v>
      </c>
    </row>
    <row r="22" spans="1:9" ht="15.75" customHeight="1" x14ac:dyDescent="0.3">
      <c r="A22" s="41">
        <v>4</v>
      </c>
      <c r="B22" s="21" t="s">
        <v>529</v>
      </c>
      <c r="C22" s="21" t="s">
        <v>94</v>
      </c>
      <c r="D22" s="83">
        <v>94.001000000000005</v>
      </c>
      <c r="E22" s="83">
        <v>94</v>
      </c>
      <c r="F22" s="79">
        <v>188.001</v>
      </c>
      <c r="G22" s="22">
        <v>3</v>
      </c>
      <c r="H22" s="83">
        <v>731.00299999999993</v>
      </c>
      <c r="I22" s="40">
        <v>9</v>
      </c>
    </row>
    <row r="23" spans="1:9" ht="15.75" customHeight="1" x14ac:dyDescent="0.3">
      <c r="A23" s="45">
        <v>8</v>
      </c>
      <c r="B23" s="29" t="s">
        <v>571</v>
      </c>
      <c r="C23" s="29" t="s">
        <v>537</v>
      </c>
      <c r="D23" s="88" t="s">
        <v>82</v>
      </c>
      <c r="E23" s="88"/>
      <c r="F23" s="80">
        <v>0</v>
      </c>
      <c r="G23" s="30">
        <v>0</v>
      </c>
      <c r="H23" s="88">
        <v>0</v>
      </c>
      <c r="I23" s="43">
        <v>0</v>
      </c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46</v>
      </c>
      <c r="C25" s="6" t="s">
        <v>643</v>
      </c>
      <c r="E25" s="9" t="s">
        <v>644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44">
        <v>8</v>
      </c>
      <c r="B27" s="15" t="s">
        <v>613</v>
      </c>
      <c r="C27" s="15" t="s">
        <v>73</v>
      </c>
      <c r="D27" s="82">
        <v>97.001000000000005</v>
      </c>
      <c r="E27" s="82">
        <v>95.001000000000005</v>
      </c>
      <c r="F27" s="78">
        <v>192.00200000000001</v>
      </c>
      <c r="G27" s="16">
        <v>8</v>
      </c>
      <c r="H27" s="82">
        <v>758.00500000000011</v>
      </c>
      <c r="I27" s="38">
        <v>28</v>
      </c>
    </row>
    <row r="28" spans="1:9" ht="15.75" customHeight="1" x14ac:dyDescent="0.3">
      <c r="A28" s="20">
        <v>3</v>
      </c>
      <c r="B28" s="21" t="s">
        <v>586</v>
      </c>
      <c r="C28" s="21" t="s">
        <v>317</v>
      </c>
      <c r="D28" s="83">
        <v>94.001000000000005</v>
      </c>
      <c r="E28" s="83">
        <v>93.001000000000005</v>
      </c>
      <c r="F28" s="79">
        <v>187.00200000000001</v>
      </c>
      <c r="G28" s="22">
        <v>6</v>
      </c>
      <c r="H28" s="83">
        <v>750.00700000000006</v>
      </c>
      <c r="I28" s="40">
        <v>24</v>
      </c>
    </row>
    <row r="29" spans="1:9" ht="15.75" customHeight="1" x14ac:dyDescent="0.3">
      <c r="A29" s="20">
        <v>5</v>
      </c>
      <c r="B29" s="21" t="s">
        <v>614</v>
      </c>
      <c r="C29" s="21" t="s">
        <v>77</v>
      </c>
      <c r="D29" s="83">
        <v>92</v>
      </c>
      <c r="E29" s="83">
        <v>90</v>
      </c>
      <c r="F29" s="79">
        <v>182</v>
      </c>
      <c r="G29" s="22">
        <v>5</v>
      </c>
      <c r="H29" s="83">
        <v>746.00099999999998</v>
      </c>
      <c r="I29" s="40">
        <v>24</v>
      </c>
    </row>
    <row r="30" spans="1:9" ht="15.75" customHeight="1" x14ac:dyDescent="0.3">
      <c r="A30" s="20">
        <v>1</v>
      </c>
      <c r="B30" s="21" t="s">
        <v>596</v>
      </c>
      <c r="C30" s="21" t="s">
        <v>185</v>
      </c>
      <c r="D30" s="79">
        <v>87.001000000000005</v>
      </c>
      <c r="E30" s="79">
        <v>90</v>
      </c>
      <c r="F30" s="79">
        <v>177.001</v>
      </c>
      <c r="G30" s="22">
        <v>2</v>
      </c>
      <c r="H30" s="79">
        <v>737.00700000000006</v>
      </c>
      <c r="I30" s="27">
        <v>19</v>
      </c>
    </row>
    <row r="31" spans="1:9" ht="15.75" customHeight="1" x14ac:dyDescent="0.3">
      <c r="A31" s="41">
        <v>4</v>
      </c>
      <c r="B31" s="21" t="s">
        <v>599</v>
      </c>
      <c r="C31" s="21" t="s">
        <v>600</v>
      </c>
      <c r="D31" s="83">
        <v>96.001000000000005</v>
      </c>
      <c r="E31" s="83">
        <v>95</v>
      </c>
      <c r="F31" s="79">
        <v>191.001</v>
      </c>
      <c r="G31" s="22">
        <v>7</v>
      </c>
      <c r="H31" s="83">
        <v>381.00200000000001</v>
      </c>
      <c r="I31" s="40">
        <v>15</v>
      </c>
    </row>
    <row r="32" spans="1:9" ht="15.75" customHeight="1" x14ac:dyDescent="0.3">
      <c r="A32" s="41">
        <v>6</v>
      </c>
      <c r="B32" s="21" t="s">
        <v>624</v>
      </c>
      <c r="C32" s="21" t="s">
        <v>73</v>
      </c>
      <c r="D32" s="83">
        <v>86</v>
      </c>
      <c r="E32" s="83">
        <v>94.001000000000005</v>
      </c>
      <c r="F32" s="79">
        <v>180.001</v>
      </c>
      <c r="G32" s="22">
        <v>4</v>
      </c>
      <c r="H32" s="83">
        <v>615.00199999999995</v>
      </c>
      <c r="I32" s="40">
        <v>13</v>
      </c>
    </row>
    <row r="33" spans="1:9" ht="15.75" customHeight="1" x14ac:dyDescent="0.3">
      <c r="A33" s="20">
        <v>7</v>
      </c>
      <c r="B33" s="21" t="s">
        <v>578</v>
      </c>
      <c r="C33" s="21" t="s">
        <v>92</v>
      </c>
      <c r="D33" s="83">
        <v>90.001000000000005</v>
      </c>
      <c r="E33" s="83">
        <v>88</v>
      </c>
      <c r="F33" s="79">
        <v>178.001</v>
      </c>
      <c r="G33" s="22">
        <v>3</v>
      </c>
      <c r="H33" s="83">
        <v>701.00299999999993</v>
      </c>
      <c r="I33" s="40">
        <v>11</v>
      </c>
    </row>
    <row r="34" spans="1:9" ht="15.75" customHeight="1" x14ac:dyDescent="0.3">
      <c r="A34" s="45">
        <v>2</v>
      </c>
      <c r="B34" s="29" t="s">
        <v>135</v>
      </c>
      <c r="C34" s="29" t="s">
        <v>94</v>
      </c>
      <c r="D34" s="88">
        <v>86</v>
      </c>
      <c r="E34" s="88">
        <v>86</v>
      </c>
      <c r="F34" s="80">
        <v>172</v>
      </c>
      <c r="G34" s="30">
        <v>1</v>
      </c>
      <c r="H34" s="88">
        <v>534.00099999999998</v>
      </c>
      <c r="I34" s="43">
        <v>7</v>
      </c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6" t="s">
        <v>235</v>
      </c>
      <c r="E36" s="35" t="s">
        <v>168</v>
      </c>
      <c r="H36" s="36"/>
      <c r="I36" s="36"/>
    </row>
    <row r="37" spans="1:9" ht="15.75" customHeight="1" x14ac:dyDescent="0.3">
      <c r="A37" s="36"/>
      <c r="B37" s="6" t="s">
        <v>169</v>
      </c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5.75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8CDC5782-E6B5-4697-A973-2CCC328242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E269-AF1D-4DBB-9E02-C96163872D23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645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646</v>
      </c>
      <c r="B4" s="48"/>
      <c r="C4" s="49">
        <v>590</v>
      </c>
      <c r="D4" s="48"/>
      <c r="E4" s="50" t="s">
        <v>14</v>
      </c>
      <c r="F4" s="90">
        <f>SUM(F5:F7)</f>
        <v>589.00599999999997</v>
      </c>
      <c r="G4" s="52" t="s">
        <v>248</v>
      </c>
      <c r="H4" s="47" t="s">
        <v>647</v>
      </c>
      <c r="I4" s="48"/>
      <c r="J4" s="49">
        <v>590</v>
      </c>
      <c r="K4" s="48"/>
      <c r="L4" s="50" t="s">
        <v>14</v>
      </c>
      <c r="M4" s="90">
        <f>SUM(M5:M7)</f>
        <v>584.00800000000004</v>
      </c>
      <c r="N4"/>
    </row>
    <row r="5" spans="1:14" ht="15.75" customHeight="1" x14ac:dyDescent="0.3">
      <c r="A5" s="91" t="s">
        <v>648</v>
      </c>
      <c r="B5" s="92"/>
      <c r="C5" s="93"/>
      <c r="D5" s="94">
        <v>100</v>
      </c>
      <c r="E5" s="94">
        <v>99</v>
      </c>
      <c r="F5" s="95">
        <f>SUM(D5:E5)</f>
        <v>199</v>
      </c>
      <c r="G5"/>
      <c r="H5" s="91" t="s">
        <v>508</v>
      </c>
      <c r="I5" s="92"/>
      <c r="J5" s="93"/>
      <c r="K5" s="94">
        <v>95.001000000000005</v>
      </c>
      <c r="L5" s="94">
        <v>93.001999999999995</v>
      </c>
      <c r="M5" s="95">
        <f>SUM(K5:L5)</f>
        <v>188.00299999999999</v>
      </c>
      <c r="N5"/>
    </row>
    <row r="6" spans="1:14" ht="15.75" customHeight="1" x14ac:dyDescent="0.3">
      <c r="A6" s="96" t="s">
        <v>649</v>
      </c>
      <c r="B6" s="97"/>
      <c r="C6" s="98"/>
      <c r="D6" s="94">
        <v>98.001000000000005</v>
      </c>
      <c r="E6" s="94">
        <v>95</v>
      </c>
      <c r="F6" s="99">
        <f>SUM(D6:E6)</f>
        <v>193.001</v>
      </c>
      <c r="G6"/>
      <c r="H6" s="96" t="s">
        <v>493</v>
      </c>
      <c r="I6" s="97"/>
      <c r="J6" s="98"/>
      <c r="K6" s="94">
        <v>100.002</v>
      </c>
      <c r="L6" s="94">
        <v>99.001000000000005</v>
      </c>
      <c r="M6" s="99">
        <f>SUM(K6:L6)</f>
        <v>199.00299999999999</v>
      </c>
      <c r="N6"/>
    </row>
    <row r="7" spans="1:14" ht="15.75" customHeight="1" x14ac:dyDescent="0.3">
      <c r="A7" s="100" t="s">
        <v>650</v>
      </c>
      <c r="B7" s="101"/>
      <c r="C7" s="102"/>
      <c r="D7" s="103">
        <v>99.004000000000005</v>
      </c>
      <c r="E7" s="103">
        <v>98.001000000000005</v>
      </c>
      <c r="F7" s="104">
        <f>SUM(D7:E7)</f>
        <v>197.005</v>
      </c>
      <c r="G7"/>
      <c r="H7" s="100" t="s">
        <v>492</v>
      </c>
      <c r="I7" s="101"/>
      <c r="J7" s="102"/>
      <c r="K7" s="103">
        <v>99.001000000000005</v>
      </c>
      <c r="L7" s="103">
        <v>98.001000000000005</v>
      </c>
      <c r="M7" s="104">
        <f>SUM(K7:L7)</f>
        <v>197.00200000000001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651</v>
      </c>
      <c r="B9" s="48"/>
      <c r="C9" s="49">
        <v>584</v>
      </c>
      <c r="D9" s="48"/>
      <c r="E9" s="50" t="s">
        <v>14</v>
      </c>
      <c r="F9" s="90">
        <f>SUM(F10:F12)</f>
        <v>585.00700000000006</v>
      </c>
      <c r="G9" s="52" t="s">
        <v>248</v>
      </c>
      <c r="H9" s="47" t="s">
        <v>652</v>
      </c>
      <c r="I9" s="48"/>
      <c r="J9" s="49">
        <v>590</v>
      </c>
      <c r="K9" s="48"/>
      <c r="L9" s="50" t="s">
        <v>14</v>
      </c>
      <c r="M9" s="90">
        <f>SUM(M10:M12)</f>
        <v>578.00800000000004</v>
      </c>
      <c r="N9"/>
    </row>
    <row r="10" spans="1:14" ht="15.75" customHeight="1" x14ac:dyDescent="0.3">
      <c r="A10" s="91" t="s">
        <v>653</v>
      </c>
      <c r="B10" s="92"/>
      <c r="C10" s="93"/>
      <c r="D10" s="94">
        <v>97.001000000000005</v>
      </c>
      <c r="E10" s="94">
        <v>97.001000000000005</v>
      </c>
      <c r="F10" s="95">
        <f>SUM(D10:E10)</f>
        <v>194.00200000000001</v>
      </c>
      <c r="G10"/>
      <c r="H10" s="105" t="s">
        <v>517</v>
      </c>
      <c r="I10" s="92"/>
      <c r="J10" s="93"/>
      <c r="K10" s="94">
        <v>92</v>
      </c>
      <c r="L10" s="94">
        <v>90</v>
      </c>
      <c r="M10" s="95">
        <f>SUM(K10:L10)</f>
        <v>182</v>
      </c>
      <c r="N10"/>
    </row>
    <row r="11" spans="1:14" ht="15.75" customHeight="1" x14ac:dyDescent="0.3">
      <c r="A11" s="96" t="s">
        <v>654</v>
      </c>
      <c r="B11" s="97"/>
      <c r="C11" s="98"/>
      <c r="D11" s="94">
        <v>96.001000000000005</v>
      </c>
      <c r="E11" s="94">
        <v>96</v>
      </c>
      <c r="F11" s="99">
        <f>SUM(D11:E11)</f>
        <v>192.001</v>
      </c>
      <c r="G11"/>
      <c r="H11" s="106" t="s">
        <v>515</v>
      </c>
      <c r="I11" s="97"/>
      <c r="J11" s="98"/>
      <c r="K11" s="94">
        <v>100.004</v>
      </c>
      <c r="L11" s="94">
        <v>98.001000000000005</v>
      </c>
      <c r="M11" s="99">
        <f>SUM(K11:L11)</f>
        <v>198.005</v>
      </c>
      <c r="N11"/>
    </row>
    <row r="12" spans="1:14" ht="15.75" customHeight="1" x14ac:dyDescent="0.3">
      <c r="A12" s="100" t="s">
        <v>655</v>
      </c>
      <c r="B12" s="101"/>
      <c r="C12" s="102"/>
      <c r="D12" s="103">
        <v>100.002</v>
      </c>
      <c r="E12" s="103">
        <v>99.001999999999995</v>
      </c>
      <c r="F12" s="104">
        <f>SUM(D12:E12)</f>
        <v>199.00399999999999</v>
      </c>
      <c r="G12"/>
      <c r="H12" s="100" t="s">
        <v>470</v>
      </c>
      <c r="I12" s="101"/>
      <c r="J12" s="102"/>
      <c r="K12" s="80">
        <v>100.002</v>
      </c>
      <c r="L12" s="80">
        <v>98.001000000000005</v>
      </c>
      <c r="M12" s="104">
        <f>SUM(K12:L12)</f>
        <v>198.00299999999999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656</v>
      </c>
      <c r="B14" s="48"/>
      <c r="C14" s="49">
        <v>589</v>
      </c>
      <c r="D14" s="48"/>
      <c r="E14" s="50" t="s">
        <v>14</v>
      </c>
      <c r="F14" s="90">
        <f>SUM(F15:F17)</f>
        <v>586.01299999999992</v>
      </c>
      <c r="G14" s="52" t="s">
        <v>248</v>
      </c>
      <c r="H14" s="47" t="s">
        <v>657</v>
      </c>
      <c r="I14" s="48"/>
      <c r="J14" s="49">
        <v>588</v>
      </c>
      <c r="K14" s="48"/>
      <c r="L14" s="50" t="s">
        <v>14</v>
      </c>
      <c r="M14" s="90">
        <f>SUM(M15:M17)</f>
        <v>589.01199999999994</v>
      </c>
      <c r="N14"/>
    </row>
    <row r="15" spans="1:14" ht="15.75" customHeight="1" x14ac:dyDescent="0.3">
      <c r="A15" s="91" t="s">
        <v>511</v>
      </c>
      <c r="B15" s="92"/>
      <c r="C15" s="93"/>
      <c r="D15" s="94">
        <v>97.001999999999995</v>
      </c>
      <c r="E15" s="94">
        <v>97.001000000000005</v>
      </c>
      <c r="F15" s="95">
        <f>SUM(D15:E15)</f>
        <v>194.00299999999999</v>
      </c>
      <c r="G15"/>
      <c r="H15" s="91" t="s">
        <v>500</v>
      </c>
      <c r="I15" s="92"/>
      <c r="J15" s="93"/>
      <c r="K15" s="94">
        <v>100.003</v>
      </c>
      <c r="L15" s="94">
        <v>99.003</v>
      </c>
      <c r="M15" s="95">
        <f>SUM(K15:L15)</f>
        <v>199.006</v>
      </c>
      <c r="N15"/>
    </row>
    <row r="16" spans="1:14" ht="15.75" customHeight="1" x14ac:dyDescent="0.3">
      <c r="A16" s="96" t="s">
        <v>484</v>
      </c>
      <c r="B16" s="97"/>
      <c r="C16" s="98"/>
      <c r="D16" s="94">
        <v>100.003</v>
      </c>
      <c r="E16" s="94">
        <v>95</v>
      </c>
      <c r="F16" s="99">
        <f>SUM(D16:E16)</f>
        <v>195.00299999999999</v>
      </c>
      <c r="G16"/>
      <c r="H16" s="96" t="s">
        <v>496</v>
      </c>
      <c r="I16" s="97"/>
      <c r="J16" s="98"/>
      <c r="K16" s="94">
        <v>99.003</v>
      </c>
      <c r="L16" s="94">
        <v>99</v>
      </c>
      <c r="M16" s="99">
        <f>SUM(K16:L16)</f>
        <v>198.00299999999999</v>
      </c>
      <c r="N16"/>
    </row>
    <row r="17" spans="1:14" ht="15.75" customHeight="1" x14ac:dyDescent="0.3">
      <c r="A17" s="100" t="s">
        <v>505</v>
      </c>
      <c r="B17" s="101"/>
      <c r="C17" s="102"/>
      <c r="D17" s="103">
        <v>100.005</v>
      </c>
      <c r="E17" s="103">
        <v>97.001999999999995</v>
      </c>
      <c r="F17" s="104">
        <f>SUM(D17:E17)</f>
        <v>197.00700000000001</v>
      </c>
      <c r="G17"/>
      <c r="H17" s="100" t="s">
        <v>523</v>
      </c>
      <c r="I17" s="101"/>
      <c r="J17" s="102"/>
      <c r="K17" s="103">
        <v>96.001999999999995</v>
      </c>
      <c r="L17" s="103">
        <v>96.001000000000005</v>
      </c>
      <c r="M17" s="104">
        <f>SUM(K17:L17)</f>
        <v>192.00299999999999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658</v>
      </c>
      <c r="E20" s="6"/>
      <c r="H20" s="107" t="s">
        <v>646</v>
      </c>
      <c r="I20" s="108">
        <v>4</v>
      </c>
      <c r="J20" s="108">
        <v>3</v>
      </c>
      <c r="K20" s="108"/>
      <c r="L20" s="108">
        <v>1</v>
      </c>
      <c r="M20" s="109">
        <v>2360.04</v>
      </c>
      <c r="N20" s="110">
        <v>6</v>
      </c>
    </row>
    <row r="21" spans="1:14" ht="15.75" customHeight="1" x14ac:dyDescent="0.3">
      <c r="B21" s="60" t="s">
        <v>659</v>
      </c>
      <c r="E21" s="6"/>
      <c r="H21" s="55" t="s">
        <v>651</v>
      </c>
      <c r="I21" s="22">
        <v>4</v>
      </c>
      <c r="J21" s="22">
        <v>3</v>
      </c>
      <c r="K21" s="22"/>
      <c r="L21" s="22">
        <v>1</v>
      </c>
      <c r="M21" s="111">
        <v>2349.0420000000004</v>
      </c>
      <c r="N21" s="24">
        <v>6</v>
      </c>
    </row>
    <row r="22" spans="1:14" ht="15.75" customHeight="1" x14ac:dyDescent="0.3">
      <c r="B22" s="9" t="s">
        <v>261</v>
      </c>
      <c r="E22" s="6"/>
      <c r="H22" s="55" t="s">
        <v>656</v>
      </c>
      <c r="I22" s="22">
        <v>4</v>
      </c>
      <c r="J22" s="22">
        <v>2</v>
      </c>
      <c r="K22" s="22"/>
      <c r="L22" s="22">
        <v>2</v>
      </c>
      <c r="M22" s="111">
        <v>2360.047</v>
      </c>
      <c r="N22" s="24">
        <v>4</v>
      </c>
    </row>
    <row r="23" spans="1:14" ht="15.75" customHeight="1" x14ac:dyDescent="0.3">
      <c r="H23" s="55" t="s">
        <v>657</v>
      </c>
      <c r="I23" s="22">
        <v>4</v>
      </c>
      <c r="J23" s="22">
        <v>2</v>
      </c>
      <c r="K23" s="22"/>
      <c r="L23" s="22">
        <v>2</v>
      </c>
      <c r="M23" s="111">
        <v>2354.038</v>
      </c>
      <c r="N23" s="24">
        <v>4</v>
      </c>
    </row>
    <row r="24" spans="1:14" ht="15.75" customHeight="1" x14ac:dyDescent="0.3">
      <c r="H24" s="112" t="s">
        <v>652</v>
      </c>
      <c r="I24" s="22">
        <v>4</v>
      </c>
      <c r="J24" s="22">
        <v>1</v>
      </c>
      <c r="K24" s="22"/>
      <c r="L24" s="22">
        <v>3</v>
      </c>
      <c r="M24" s="111">
        <v>2334.0360000000001</v>
      </c>
      <c r="N24" s="24">
        <v>2</v>
      </c>
    </row>
    <row r="25" spans="1:14" ht="15.75" customHeight="1" x14ac:dyDescent="0.3">
      <c r="H25" s="113" t="s">
        <v>647</v>
      </c>
      <c r="I25" s="30">
        <v>4</v>
      </c>
      <c r="J25" s="30">
        <v>1</v>
      </c>
      <c r="K25" s="30"/>
      <c r="L25" s="30">
        <v>3</v>
      </c>
      <c r="M25" s="114">
        <v>2156.0370000000003</v>
      </c>
      <c r="N25" s="32">
        <v>2</v>
      </c>
    </row>
    <row r="26" spans="1:14" ht="15.75" customHeight="1" x14ac:dyDescent="0.3"/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>
      <c r="E28" s="6"/>
    </row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660</v>
      </c>
      <c r="B30" s="48"/>
      <c r="C30" s="49">
        <v>575</v>
      </c>
      <c r="D30" s="48"/>
      <c r="E30" s="50" t="s">
        <v>14</v>
      </c>
      <c r="F30" s="90">
        <f>SUM(F31:F33)</f>
        <v>583.00600000000009</v>
      </c>
      <c r="G30" s="52" t="s">
        <v>248</v>
      </c>
      <c r="H30" s="47" t="s">
        <v>661</v>
      </c>
      <c r="I30" s="48"/>
      <c r="J30" s="49">
        <v>583</v>
      </c>
      <c r="K30" s="48"/>
      <c r="L30" s="50" t="s">
        <v>14</v>
      </c>
      <c r="M30" s="90">
        <f>SUM(M31:M33)</f>
        <v>583.01200000000006</v>
      </c>
      <c r="N30"/>
    </row>
    <row r="31" spans="1:14" ht="15.75" customHeight="1" x14ac:dyDescent="0.3">
      <c r="A31" s="91" t="s">
        <v>662</v>
      </c>
      <c r="B31" s="92"/>
      <c r="C31" s="93"/>
      <c r="D31" s="94">
        <v>99.001999999999995</v>
      </c>
      <c r="E31" s="94">
        <v>99</v>
      </c>
      <c r="F31" s="95">
        <f>SUM(D31:E31)</f>
        <v>198.00200000000001</v>
      </c>
      <c r="G31"/>
      <c r="H31" s="91" t="s">
        <v>546</v>
      </c>
      <c r="I31" s="92"/>
      <c r="J31" s="93"/>
      <c r="K31" s="94">
        <v>96.001000000000005</v>
      </c>
      <c r="L31" s="94">
        <v>95.001000000000005</v>
      </c>
      <c r="M31" s="95">
        <f>SUM(K31:L31)</f>
        <v>191.00200000000001</v>
      </c>
      <c r="N31"/>
    </row>
    <row r="32" spans="1:14" ht="15.75" customHeight="1" x14ac:dyDescent="0.3">
      <c r="A32" s="96" t="s">
        <v>663</v>
      </c>
      <c r="B32" s="97"/>
      <c r="C32" s="98"/>
      <c r="D32" s="94">
        <v>98.001999999999995</v>
      </c>
      <c r="E32" s="94">
        <v>94</v>
      </c>
      <c r="F32" s="99">
        <f>SUM(D32:E32)</f>
        <v>192.00200000000001</v>
      </c>
      <c r="G32"/>
      <c r="H32" s="96" t="s">
        <v>524</v>
      </c>
      <c r="I32" s="97"/>
      <c r="J32" s="98"/>
      <c r="K32" s="94">
        <v>98.001999999999995</v>
      </c>
      <c r="L32" s="94">
        <v>96.004000000000005</v>
      </c>
      <c r="M32" s="99">
        <f>SUM(K32:L32)</f>
        <v>194.006</v>
      </c>
      <c r="N32"/>
    </row>
    <row r="33" spans="1:14" ht="15.75" customHeight="1" x14ac:dyDescent="0.3">
      <c r="A33" s="100" t="s">
        <v>664</v>
      </c>
      <c r="B33" s="101"/>
      <c r="C33" s="102"/>
      <c r="D33" s="103">
        <v>97.001000000000005</v>
      </c>
      <c r="E33" s="103">
        <v>96.001000000000005</v>
      </c>
      <c r="F33" s="104">
        <f>SUM(D33:E33)</f>
        <v>193.00200000000001</v>
      </c>
      <c r="G33"/>
      <c r="H33" s="100" t="s">
        <v>491</v>
      </c>
      <c r="I33" s="101"/>
      <c r="J33" s="102"/>
      <c r="K33" s="103">
        <v>100.003</v>
      </c>
      <c r="L33" s="103">
        <v>98.001000000000005</v>
      </c>
      <c r="M33" s="104">
        <f>SUM(K33:L33)</f>
        <v>198.00400000000002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665</v>
      </c>
      <c r="B35" s="48"/>
      <c r="C35" s="49">
        <v>581</v>
      </c>
      <c r="D35" s="48"/>
      <c r="E35" s="50" t="s">
        <v>14</v>
      </c>
      <c r="F35" s="90">
        <f>SUM(F36:F38)</f>
        <v>583.00599999999997</v>
      </c>
      <c r="G35" s="52" t="s">
        <v>248</v>
      </c>
      <c r="H35" s="47" t="s">
        <v>666</v>
      </c>
      <c r="I35" s="48"/>
      <c r="J35" s="49">
        <v>573</v>
      </c>
      <c r="K35" s="48"/>
      <c r="L35" s="50" t="s">
        <v>14</v>
      </c>
      <c r="M35" s="90">
        <f>SUM(M36:M38)</f>
        <v>580.00800000000004</v>
      </c>
      <c r="N35"/>
    </row>
    <row r="36" spans="1:14" ht="15.75" customHeight="1" x14ac:dyDescent="0.3">
      <c r="A36" s="91" t="s">
        <v>228</v>
      </c>
      <c r="B36" s="92"/>
      <c r="C36" s="93"/>
      <c r="D36" s="94">
        <v>97.001000000000005</v>
      </c>
      <c r="E36" s="94">
        <v>95</v>
      </c>
      <c r="F36" s="95">
        <f>SUM(D36:E36)</f>
        <v>192.001</v>
      </c>
      <c r="G36"/>
      <c r="H36" s="91" t="s">
        <v>544</v>
      </c>
      <c r="I36" s="92"/>
      <c r="J36" s="93"/>
      <c r="K36" s="94">
        <v>99.001000000000005</v>
      </c>
      <c r="L36" s="94">
        <v>98.001999999999995</v>
      </c>
      <c r="M36" s="95">
        <f>SUM(K36:L36)</f>
        <v>197.00299999999999</v>
      </c>
      <c r="N36"/>
    </row>
    <row r="37" spans="1:14" ht="15.75" customHeight="1" x14ac:dyDescent="0.3">
      <c r="A37" s="96" t="s">
        <v>506</v>
      </c>
      <c r="B37" s="97"/>
      <c r="C37" s="98"/>
      <c r="D37" s="94">
        <v>100.002</v>
      </c>
      <c r="E37" s="94">
        <v>97.003</v>
      </c>
      <c r="F37" s="99">
        <f>SUM(D37:E37)</f>
        <v>197.005</v>
      </c>
      <c r="G37"/>
      <c r="H37" s="96" t="s">
        <v>555</v>
      </c>
      <c r="I37" s="97"/>
      <c r="J37" s="98"/>
      <c r="K37" s="94">
        <v>98.001000000000005</v>
      </c>
      <c r="L37" s="94">
        <v>96</v>
      </c>
      <c r="M37" s="99">
        <f>SUM(K37:L37)</f>
        <v>194.001</v>
      </c>
      <c r="N37"/>
    </row>
    <row r="38" spans="1:14" ht="15.75" customHeight="1" x14ac:dyDescent="0.3">
      <c r="A38" s="100" t="s">
        <v>514</v>
      </c>
      <c r="B38" s="101"/>
      <c r="C38" s="102"/>
      <c r="D38" s="103">
        <v>98</v>
      </c>
      <c r="E38" s="103">
        <v>96</v>
      </c>
      <c r="F38" s="104">
        <f>SUM(D38:E38)</f>
        <v>194</v>
      </c>
      <c r="G38"/>
      <c r="H38" s="100" t="s">
        <v>556</v>
      </c>
      <c r="I38" s="101"/>
      <c r="J38" s="102"/>
      <c r="K38" s="103">
        <v>97.001999999999995</v>
      </c>
      <c r="L38" s="103">
        <v>92.001999999999995</v>
      </c>
      <c r="M38" s="104">
        <f>SUM(K38:L38)</f>
        <v>189.00399999999999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667</v>
      </c>
      <c r="B40" s="48"/>
      <c r="C40" s="49">
        <v>573</v>
      </c>
      <c r="D40" s="48"/>
      <c r="E40" s="50" t="s">
        <v>14</v>
      </c>
      <c r="F40" s="90">
        <f>SUM(F41:F43)</f>
        <v>552.00099999999998</v>
      </c>
      <c r="G40" s="52" t="s">
        <v>248</v>
      </c>
      <c r="H40" s="47" t="s">
        <v>668</v>
      </c>
      <c r="I40" s="48"/>
      <c r="J40" s="49">
        <v>573</v>
      </c>
      <c r="K40" s="48"/>
      <c r="L40" s="50" t="s">
        <v>14</v>
      </c>
      <c r="M40" s="90">
        <f>SUM(M41:M43)</f>
        <v>589.00599999999997</v>
      </c>
      <c r="N40"/>
    </row>
    <row r="41" spans="1:14" ht="15.75" customHeight="1" x14ac:dyDescent="0.3">
      <c r="A41" s="91" t="s">
        <v>567</v>
      </c>
      <c r="B41" s="92"/>
      <c r="C41" s="93"/>
      <c r="D41" s="94">
        <v>93</v>
      </c>
      <c r="E41" s="94">
        <v>89</v>
      </c>
      <c r="F41" s="95">
        <f>SUM(D41:E41)</f>
        <v>182</v>
      </c>
      <c r="G41"/>
      <c r="H41" s="105" t="s">
        <v>550</v>
      </c>
      <c r="I41" s="92"/>
      <c r="J41" s="93"/>
      <c r="K41" s="94">
        <v>97.001000000000005</v>
      </c>
      <c r="L41" s="94">
        <v>96.001000000000005</v>
      </c>
      <c r="M41" s="95">
        <f>SUM(K41:L41)</f>
        <v>193.00200000000001</v>
      </c>
      <c r="N41"/>
    </row>
    <row r="42" spans="1:14" ht="15.75" customHeight="1" x14ac:dyDescent="0.3">
      <c r="A42" s="96" t="s">
        <v>529</v>
      </c>
      <c r="B42" s="97"/>
      <c r="C42" s="98"/>
      <c r="D42" s="94">
        <v>94.001000000000005</v>
      </c>
      <c r="E42" s="94">
        <v>94</v>
      </c>
      <c r="F42" s="99">
        <f>SUM(D42:E42)</f>
        <v>188.001</v>
      </c>
      <c r="G42"/>
      <c r="H42" s="106" t="s">
        <v>512</v>
      </c>
      <c r="I42" s="97"/>
      <c r="J42" s="98"/>
      <c r="K42" s="94">
        <v>99.001999999999995</v>
      </c>
      <c r="L42" s="94">
        <v>99.001000000000005</v>
      </c>
      <c r="M42" s="99">
        <f>SUM(K42:L42)</f>
        <v>198.00299999999999</v>
      </c>
      <c r="N42"/>
    </row>
    <row r="43" spans="1:14" ht="15.75" customHeight="1" x14ac:dyDescent="0.3">
      <c r="A43" s="100" t="s">
        <v>549</v>
      </c>
      <c r="B43" s="101"/>
      <c r="C43" s="102"/>
      <c r="D43" s="103">
        <v>92</v>
      </c>
      <c r="E43" s="103">
        <v>90</v>
      </c>
      <c r="F43" s="104">
        <f>SUM(D43:E43)</f>
        <v>182</v>
      </c>
      <c r="G43"/>
      <c r="H43" s="100" t="s">
        <v>583</v>
      </c>
      <c r="I43" s="101"/>
      <c r="J43" s="102"/>
      <c r="K43" s="103">
        <v>100</v>
      </c>
      <c r="L43" s="103">
        <v>98.001000000000005</v>
      </c>
      <c r="M43" s="104">
        <f>SUM(K43:L43)</f>
        <v>198.001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669</v>
      </c>
      <c r="E46" s="6"/>
      <c r="H46" s="65" t="s">
        <v>665</v>
      </c>
      <c r="I46" s="66">
        <v>4</v>
      </c>
      <c r="J46" s="66">
        <v>4</v>
      </c>
      <c r="K46" s="66"/>
      <c r="L46" s="66"/>
      <c r="M46" s="115">
        <v>2341.029</v>
      </c>
      <c r="N46" s="67">
        <v>8</v>
      </c>
    </row>
    <row r="47" spans="1:14" ht="15.75" customHeight="1" x14ac:dyDescent="0.3">
      <c r="B47" s="60" t="s">
        <v>670</v>
      </c>
      <c r="E47" s="6"/>
      <c r="H47" s="68" t="s">
        <v>661</v>
      </c>
      <c r="I47" s="39">
        <v>4</v>
      </c>
      <c r="J47" s="39">
        <v>3</v>
      </c>
      <c r="K47" s="39"/>
      <c r="L47" s="39">
        <v>1</v>
      </c>
      <c r="M47" s="116">
        <v>2325.0280000000002</v>
      </c>
      <c r="N47" s="40">
        <v>6</v>
      </c>
    </row>
    <row r="48" spans="1:14" ht="15.75" customHeight="1" x14ac:dyDescent="0.3">
      <c r="B48" s="9" t="s">
        <v>261</v>
      </c>
      <c r="E48" s="6"/>
      <c r="H48" s="68" t="s">
        <v>660</v>
      </c>
      <c r="I48" s="39">
        <v>4</v>
      </c>
      <c r="J48" s="39">
        <v>2</v>
      </c>
      <c r="K48" s="39"/>
      <c r="L48" s="39">
        <v>2</v>
      </c>
      <c r="M48" s="116">
        <v>2318.0259999999998</v>
      </c>
      <c r="N48" s="40">
        <v>4</v>
      </c>
    </row>
    <row r="49" spans="1:14" ht="15.75" customHeight="1" x14ac:dyDescent="0.3">
      <c r="H49" s="68" t="s">
        <v>668</v>
      </c>
      <c r="I49" s="39">
        <v>4</v>
      </c>
      <c r="J49" s="39">
        <v>2</v>
      </c>
      <c r="K49" s="39"/>
      <c r="L49" s="39">
        <v>2</v>
      </c>
      <c r="M49" s="116">
        <v>1964.0219999999999</v>
      </c>
      <c r="N49" s="40">
        <v>4</v>
      </c>
    </row>
    <row r="50" spans="1:14" ht="15.75" customHeight="1" x14ac:dyDescent="0.3">
      <c r="H50" s="68" t="s">
        <v>666</v>
      </c>
      <c r="I50" s="39">
        <v>4</v>
      </c>
      <c r="J50" s="39">
        <v>1</v>
      </c>
      <c r="K50" s="39"/>
      <c r="L50" s="39">
        <v>3</v>
      </c>
      <c r="M50" s="116">
        <v>2311.0230000000001</v>
      </c>
      <c r="N50" s="40">
        <v>2</v>
      </c>
    </row>
    <row r="51" spans="1:14" ht="15.75" customHeight="1" x14ac:dyDescent="0.3">
      <c r="H51" s="69" t="s">
        <v>667</v>
      </c>
      <c r="I51" s="42">
        <v>4</v>
      </c>
      <c r="J51" s="42"/>
      <c r="K51" s="42"/>
      <c r="L51" s="42">
        <v>4</v>
      </c>
      <c r="M51" s="117">
        <v>2219.0100000000002</v>
      </c>
      <c r="N51" s="43">
        <v>0</v>
      </c>
    </row>
    <row r="52" spans="1:14" ht="15.75" customHeight="1" x14ac:dyDescent="0.3">
      <c r="A52" s="118"/>
      <c r="B52" s="118"/>
      <c r="C52" s="118"/>
      <c r="D52" s="118"/>
      <c r="E52" s="118"/>
      <c r="F52" s="118"/>
      <c r="G52" s="119"/>
      <c r="H52" s="118"/>
      <c r="I52" s="118"/>
      <c r="J52" s="118"/>
      <c r="K52" s="118"/>
      <c r="L52" s="118"/>
      <c r="M52" s="118"/>
      <c r="N52" s="118"/>
    </row>
    <row r="53" spans="1:14" ht="15.75" customHeight="1" x14ac:dyDescent="0.3">
      <c r="A53" s="6" t="s">
        <v>462</v>
      </c>
      <c r="E53" s="77" t="s">
        <v>168</v>
      </c>
      <c r="G53" s="6"/>
      <c r="H53" s="118"/>
      <c r="I53" s="118"/>
      <c r="J53" s="118"/>
      <c r="K53" s="118"/>
      <c r="L53" s="118"/>
      <c r="M53" s="118"/>
      <c r="N53" s="118"/>
    </row>
    <row r="54" spans="1:14" ht="15.75" customHeight="1" x14ac:dyDescent="0.3">
      <c r="A54" s="6" t="s">
        <v>169</v>
      </c>
      <c r="E54" s="6"/>
      <c r="H54" s="118"/>
      <c r="I54" s="118"/>
      <c r="J54" s="118"/>
      <c r="K54" s="118"/>
      <c r="L54" s="118"/>
      <c r="M54" s="118"/>
      <c r="N54" s="118"/>
    </row>
    <row r="55" spans="1:14" ht="15.75" customHeight="1" x14ac:dyDescent="0.3">
      <c r="A55" s="118"/>
      <c r="B55" s="118"/>
      <c r="C55" s="118"/>
      <c r="D55" s="118"/>
      <c r="E55" s="118"/>
      <c r="F55" s="118"/>
      <c r="G55" s="119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118"/>
      <c r="B56" s="118"/>
      <c r="C56" s="118"/>
      <c r="D56" s="118"/>
      <c r="E56" s="118"/>
      <c r="F56" s="118"/>
      <c r="G56" s="119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19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19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19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19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19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19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19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19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19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19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19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19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19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19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19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19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19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19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19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19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19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19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19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19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19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19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19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19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19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19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19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19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19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19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19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19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19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19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19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19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19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19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19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19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19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19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19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19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19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19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19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19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19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19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19"/>
      <c r="H111" s="118"/>
      <c r="I111" s="118"/>
      <c r="J111" s="118"/>
      <c r="K111" s="118"/>
      <c r="L111" s="118"/>
      <c r="M111" s="118"/>
      <c r="N111" s="118"/>
    </row>
  </sheetData>
  <hyperlinks>
    <hyperlink ref="A2" location="'Index'!A3" tooltip="Go to the Index sheet" display="á" xr:uid="{C32EB0AF-244F-4E08-ACC6-144D6BD60C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7723-E74C-4AD6-849C-07AD7F317747}">
  <sheetPr>
    <tabColor theme="5" tint="-0.249977111117893"/>
    <pageSetUpPr fitToPage="1"/>
  </sheetPr>
  <dimension ref="A1:N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645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671</v>
      </c>
      <c r="B4" s="48"/>
      <c r="C4" s="49">
        <v>544</v>
      </c>
      <c r="D4" s="48"/>
      <c r="E4" s="50" t="s">
        <v>14</v>
      </c>
      <c r="F4" s="90">
        <f>SUM(F5:F7)</f>
        <v>546.00099999999998</v>
      </c>
      <c r="G4" s="52" t="s">
        <v>248</v>
      </c>
      <c r="H4" s="47" t="s">
        <v>672</v>
      </c>
      <c r="I4" s="48"/>
      <c r="J4" s="49">
        <v>551</v>
      </c>
      <c r="K4" s="48"/>
      <c r="L4" s="50" t="s">
        <v>14</v>
      </c>
      <c r="M4" s="90">
        <f>SUM(M5:M7)</f>
        <v>557.00300000000004</v>
      </c>
      <c r="N4"/>
    </row>
    <row r="5" spans="1:14" ht="15.75" customHeight="1" x14ac:dyDescent="0.3">
      <c r="A5" s="105" t="s">
        <v>617</v>
      </c>
      <c r="B5" s="92"/>
      <c r="C5" s="93"/>
      <c r="D5" s="94">
        <v>90</v>
      </c>
      <c r="E5" s="94">
        <v>91</v>
      </c>
      <c r="F5" s="95">
        <f>SUM(D5:E5)</f>
        <v>181</v>
      </c>
      <c r="G5"/>
      <c r="H5" s="105" t="s">
        <v>184</v>
      </c>
      <c r="I5" s="92"/>
      <c r="J5" s="93"/>
      <c r="K5" s="94">
        <v>95</v>
      </c>
      <c r="L5" s="94">
        <v>96.001000000000005</v>
      </c>
      <c r="M5" s="95">
        <f>SUM(K5:L5)</f>
        <v>191.001</v>
      </c>
      <c r="N5"/>
    </row>
    <row r="6" spans="1:14" ht="15.75" customHeight="1" x14ac:dyDescent="0.3">
      <c r="A6" s="106" t="s">
        <v>135</v>
      </c>
      <c r="B6" s="97"/>
      <c r="C6" s="98"/>
      <c r="D6" s="94">
        <v>86</v>
      </c>
      <c r="E6" s="94">
        <v>86</v>
      </c>
      <c r="F6" s="99">
        <f>SUM(D6:E6)</f>
        <v>172</v>
      </c>
      <c r="G6"/>
      <c r="H6" s="106" t="s">
        <v>596</v>
      </c>
      <c r="I6" s="97"/>
      <c r="J6" s="98"/>
      <c r="K6" s="94">
        <v>87.001000000000005</v>
      </c>
      <c r="L6" s="94">
        <v>90</v>
      </c>
      <c r="M6" s="99">
        <f>SUM(K6:L6)</f>
        <v>177.001</v>
      </c>
      <c r="N6"/>
    </row>
    <row r="7" spans="1:14" ht="15.75" customHeight="1" x14ac:dyDescent="0.3">
      <c r="A7" s="120" t="s">
        <v>164</v>
      </c>
      <c r="B7" s="101"/>
      <c r="C7" s="102"/>
      <c r="D7" s="103">
        <v>96.001000000000005</v>
      </c>
      <c r="E7" s="103">
        <v>97</v>
      </c>
      <c r="F7" s="104">
        <f>SUM(D7:E7)</f>
        <v>193.001</v>
      </c>
      <c r="G7"/>
      <c r="H7" s="120" t="s">
        <v>588</v>
      </c>
      <c r="I7" s="101"/>
      <c r="J7" s="102"/>
      <c r="K7" s="103">
        <v>95.001000000000005</v>
      </c>
      <c r="L7" s="103">
        <v>94</v>
      </c>
      <c r="M7" s="104">
        <f>SUM(K7:L7)</f>
        <v>189.001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673</v>
      </c>
      <c r="B9" s="48"/>
      <c r="C9" s="49">
        <v>572</v>
      </c>
      <c r="D9" s="48"/>
      <c r="E9" s="50" t="s">
        <v>14</v>
      </c>
      <c r="F9" s="90">
        <f>SUM(F10:F12)</f>
        <v>548.00199999999995</v>
      </c>
      <c r="G9" s="52" t="s">
        <v>248</v>
      </c>
      <c r="H9" s="36" t="s">
        <v>674</v>
      </c>
      <c r="I9" s="36"/>
      <c r="J9" s="64">
        <v>525</v>
      </c>
      <c r="K9" s="36"/>
      <c r="L9" s="36"/>
      <c r="M9" s="36">
        <v>525</v>
      </c>
      <c r="N9"/>
    </row>
    <row r="10" spans="1:14" ht="15.75" customHeight="1" x14ac:dyDescent="0.3">
      <c r="A10" s="105" t="s">
        <v>434</v>
      </c>
      <c r="B10" s="92"/>
      <c r="C10" s="93"/>
      <c r="D10" s="94">
        <v>91</v>
      </c>
      <c r="E10" s="94">
        <v>95.001000000000005</v>
      </c>
      <c r="F10" s="95">
        <f>SUM(D10:E10)</f>
        <v>186.001</v>
      </c>
      <c r="G10"/>
      <c r="H10" s="36"/>
      <c r="I10" s="36"/>
      <c r="J10" s="36"/>
      <c r="K10" s="36"/>
      <c r="L10" s="36"/>
      <c r="M10" s="36"/>
      <c r="N10"/>
    </row>
    <row r="11" spans="1:14" ht="15.75" customHeight="1" x14ac:dyDescent="0.3">
      <c r="A11" s="106" t="s">
        <v>547</v>
      </c>
      <c r="B11" s="97"/>
      <c r="C11" s="98"/>
      <c r="D11" s="94">
        <v>94</v>
      </c>
      <c r="E11" s="94">
        <v>94.001000000000005</v>
      </c>
      <c r="F11" s="99">
        <f>SUM(D11:E11)</f>
        <v>188.001</v>
      </c>
      <c r="G11"/>
      <c r="H11" s="36"/>
      <c r="I11" s="36"/>
      <c r="J11" s="36"/>
      <c r="K11" s="36"/>
      <c r="L11" s="36"/>
      <c r="M11" s="36"/>
      <c r="N11"/>
    </row>
    <row r="12" spans="1:14" ht="15.75" customHeight="1" x14ac:dyDescent="0.3">
      <c r="A12" s="120" t="s">
        <v>559</v>
      </c>
      <c r="B12" s="101"/>
      <c r="C12" s="102"/>
      <c r="D12" s="103">
        <v>85</v>
      </c>
      <c r="E12" s="103">
        <v>89</v>
      </c>
      <c r="F12" s="104">
        <f>SUM(D12:E12)</f>
        <v>174</v>
      </c>
      <c r="G12"/>
      <c r="H12" s="36"/>
      <c r="I12" s="36"/>
      <c r="J12" s="36"/>
      <c r="K12" s="36"/>
      <c r="L12" s="36"/>
      <c r="M12" s="36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675</v>
      </c>
      <c r="B14" s="48"/>
      <c r="C14" s="49">
        <v>520</v>
      </c>
      <c r="D14" s="48"/>
      <c r="E14" s="50" t="s">
        <v>14</v>
      </c>
      <c r="F14" s="90">
        <f>SUM(F15:F17)</f>
        <v>542.00300000000004</v>
      </c>
      <c r="G14" s="52" t="s">
        <v>248</v>
      </c>
      <c r="H14" s="47" t="s">
        <v>275</v>
      </c>
      <c r="I14" s="48"/>
      <c r="J14" s="49">
        <v>557</v>
      </c>
      <c r="K14" s="48"/>
      <c r="L14" s="50" t="s">
        <v>14</v>
      </c>
      <c r="M14" s="90">
        <f>SUM(M15:M17)</f>
        <v>535.00199999999995</v>
      </c>
      <c r="N14"/>
    </row>
    <row r="15" spans="1:14" ht="15.75" customHeight="1" x14ac:dyDescent="0.3">
      <c r="A15" s="91" t="s">
        <v>618</v>
      </c>
      <c r="B15" s="92"/>
      <c r="C15" s="93"/>
      <c r="D15" s="94">
        <v>77</v>
      </c>
      <c r="E15" s="94">
        <v>87</v>
      </c>
      <c r="F15" s="95">
        <f>SUM(D15:E15)</f>
        <v>164</v>
      </c>
      <c r="G15"/>
      <c r="H15" s="91" t="s">
        <v>566</v>
      </c>
      <c r="I15" s="92"/>
      <c r="J15" s="93"/>
      <c r="K15" s="94">
        <v>95.001000000000005</v>
      </c>
      <c r="L15" s="94">
        <v>90</v>
      </c>
      <c r="M15" s="95">
        <f>SUM(K15:L15)</f>
        <v>185.001</v>
      </c>
      <c r="N15"/>
    </row>
    <row r="16" spans="1:14" ht="15.75" customHeight="1" x14ac:dyDescent="0.3">
      <c r="A16" s="96" t="s">
        <v>615</v>
      </c>
      <c r="B16" s="97"/>
      <c r="C16" s="98"/>
      <c r="D16" s="94">
        <v>98.001999999999995</v>
      </c>
      <c r="E16" s="94">
        <v>95</v>
      </c>
      <c r="F16" s="99">
        <f>SUM(D16:E16)</f>
        <v>193.00200000000001</v>
      </c>
      <c r="G16"/>
      <c r="H16" s="96" t="s">
        <v>590</v>
      </c>
      <c r="I16" s="97"/>
      <c r="J16" s="98"/>
      <c r="K16" s="94">
        <v>87</v>
      </c>
      <c r="L16" s="94">
        <v>85</v>
      </c>
      <c r="M16" s="99">
        <f>SUM(K16:L16)</f>
        <v>172</v>
      </c>
      <c r="N16"/>
    </row>
    <row r="17" spans="1:14" ht="15.75" customHeight="1" x14ac:dyDescent="0.3">
      <c r="A17" s="100" t="s">
        <v>676</v>
      </c>
      <c r="B17" s="101"/>
      <c r="C17" s="102"/>
      <c r="D17" s="103">
        <v>92.001000000000005</v>
      </c>
      <c r="E17" s="103">
        <v>93</v>
      </c>
      <c r="F17" s="104">
        <f>SUM(D17:E17)</f>
        <v>185.001</v>
      </c>
      <c r="G17"/>
      <c r="H17" s="100" t="s">
        <v>578</v>
      </c>
      <c r="I17" s="101"/>
      <c r="J17" s="102"/>
      <c r="K17" s="103">
        <v>90.001000000000005</v>
      </c>
      <c r="L17" s="103">
        <v>88</v>
      </c>
      <c r="M17" s="104">
        <f>SUM(K17:L17)</f>
        <v>178.001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8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677</v>
      </c>
      <c r="E20" s="6"/>
      <c r="H20" s="65" t="s">
        <v>673</v>
      </c>
      <c r="I20" s="66">
        <v>4</v>
      </c>
      <c r="J20" s="66">
        <v>3</v>
      </c>
      <c r="K20" s="66"/>
      <c r="L20" s="66">
        <v>1</v>
      </c>
      <c r="M20" s="115">
        <v>2063.0100000000002</v>
      </c>
      <c r="N20" s="67">
        <v>6</v>
      </c>
    </row>
    <row r="21" spans="1:14" ht="15.75" customHeight="1" x14ac:dyDescent="0.3">
      <c r="B21" s="60" t="s">
        <v>678</v>
      </c>
      <c r="E21" s="6"/>
      <c r="H21" s="68" t="s">
        <v>675</v>
      </c>
      <c r="I21" s="39">
        <v>4</v>
      </c>
      <c r="J21" s="39">
        <v>3</v>
      </c>
      <c r="K21" s="39"/>
      <c r="L21" s="39">
        <v>1</v>
      </c>
      <c r="M21" s="116">
        <v>1854.0100000000002</v>
      </c>
      <c r="N21" s="40">
        <v>6</v>
      </c>
    </row>
    <row r="22" spans="1:14" ht="15.75" customHeight="1" x14ac:dyDescent="0.3">
      <c r="B22" s="9" t="s">
        <v>261</v>
      </c>
      <c r="E22" s="6"/>
      <c r="H22" s="68" t="s">
        <v>674</v>
      </c>
      <c r="I22" s="39">
        <v>4</v>
      </c>
      <c r="J22" s="39">
        <v>2</v>
      </c>
      <c r="K22" s="39"/>
      <c r="L22" s="39">
        <v>2</v>
      </c>
      <c r="M22" s="116">
        <v>2100</v>
      </c>
      <c r="N22" s="40">
        <v>4</v>
      </c>
    </row>
    <row r="23" spans="1:14" ht="15.75" customHeight="1" x14ac:dyDescent="0.3">
      <c r="H23" s="68" t="s">
        <v>672</v>
      </c>
      <c r="I23" s="39">
        <v>4</v>
      </c>
      <c r="J23" s="39">
        <v>2</v>
      </c>
      <c r="K23" s="39"/>
      <c r="L23" s="39">
        <v>2</v>
      </c>
      <c r="M23" s="116">
        <v>2070.0150000000003</v>
      </c>
      <c r="N23" s="40">
        <v>4</v>
      </c>
    </row>
    <row r="24" spans="1:14" ht="15.75" customHeight="1" x14ac:dyDescent="0.3">
      <c r="H24" s="68" t="s">
        <v>275</v>
      </c>
      <c r="I24" s="39">
        <v>4</v>
      </c>
      <c r="J24" s="39">
        <v>1</v>
      </c>
      <c r="K24" s="39"/>
      <c r="L24" s="39">
        <v>3</v>
      </c>
      <c r="M24" s="116">
        <v>2131.0079999999998</v>
      </c>
      <c r="N24" s="40">
        <v>2</v>
      </c>
    </row>
    <row r="25" spans="1:14" ht="15.75" customHeight="1" x14ac:dyDescent="0.3">
      <c r="H25" s="69" t="s">
        <v>671</v>
      </c>
      <c r="I25" s="42">
        <v>4</v>
      </c>
      <c r="J25" s="42">
        <v>1</v>
      </c>
      <c r="K25" s="42"/>
      <c r="L25" s="42">
        <v>3</v>
      </c>
      <c r="M25" s="117">
        <v>2002.0049999999999</v>
      </c>
      <c r="N25" s="43">
        <v>2</v>
      </c>
    </row>
    <row r="26" spans="1:14" ht="15.75" customHeight="1" x14ac:dyDescent="0.3"/>
    <row r="27" spans="1:14" ht="15.75" customHeight="1" x14ac:dyDescent="0.3">
      <c r="A27" s="6" t="s">
        <v>619</v>
      </c>
      <c r="E27" s="77" t="s">
        <v>168</v>
      </c>
      <c r="G27" s="6"/>
    </row>
    <row r="28" spans="1:14" ht="15.75" customHeight="1" x14ac:dyDescent="0.3">
      <c r="A28" s="6" t="s">
        <v>169</v>
      </c>
      <c r="E28" s="6"/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>
      <c r="E53" s="6"/>
      <c r="I53" s="118"/>
      <c r="J53" s="118"/>
      <c r="K53" s="118"/>
      <c r="L53" s="118"/>
      <c r="M53" s="118"/>
      <c r="N53" s="118"/>
    </row>
    <row r="54" spans="1:14" ht="15.75" customHeight="1" x14ac:dyDescent="0.3">
      <c r="E54" s="6"/>
      <c r="I54" s="118"/>
      <c r="J54" s="118"/>
      <c r="K54" s="118"/>
      <c r="L54" s="118"/>
      <c r="M54" s="118"/>
      <c r="N54" s="118"/>
    </row>
    <row r="55" spans="1:14" ht="15.75" customHeight="1" x14ac:dyDescent="0.3">
      <c r="A55" s="118"/>
      <c r="B55" s="118"/>
      <c r="C55" s="118"/>
      <c r="D55" s="118"/>
      <c r="E55" s="118"/>
      <c r="F55" s="118"/>
      <c r="G55" s="119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118"/>
      <c r="B56" s="118"/>
      <c r="C56" s="118"/>
      <c r="D56" s="118"/>
      <c r="E56" s="118"/>
      <c r="F56" s="118"/>
      <c r="G56" s="119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19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19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19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19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19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19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19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19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19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19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19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19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19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19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19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19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19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19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19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19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19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19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19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19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19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19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19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19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19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19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19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19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19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19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19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19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19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19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19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19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19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19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19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19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19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19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19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19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19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19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19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19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19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19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19"/>
      <c r="H111" s="118"/>
      <c r="I111" s="118"/>
      <c r="J111" s="118"/>
      <c r="K111" s="118"/>
      <c r="L111" s="118"/>
      <c r="M111" s="118"/>
      <c r="N111" s="118"/>
    </row>
  </sheetData>
  <hyperlinks>
    <hyperlink ref="A2" location="'Index'!A3" tooltip="Go to the Index sheet" display="á" xr:uid="{D5822545-3CE9-4F74-809F-8DCE5F4D47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BA5E-DB68-43D8-B84E-D8DE33F49AAC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170</v>
      </c>
      <c r="C3" s="6" t="s">
        <v>171</v>
      </c>
      <c r="E3" s="9" t="s">
        <v>172</v>
      </c>
      <c r="F3" s="8"/>
      <c r="G3" s="8"/>
      <c r="H3" s="36"/>
      <c r="I3" s="7"/>
      <c r="J3" s="8" t="s">
        <v>173</v>
      </c>
      <c r="K3" s="6" t="s">
        <v>174</v>
      </c>
      <c r="M3" s="9" t="s">
        <v>175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5</v>
      </c>
      <c r="B5" s="15" t="s">
        <v>176</v>
      </c>
      <c r="C5" s="15" t="s">
        <v>16</v>
      </c>
      <c r="D5" s="37">
        <v>169</v>
      </c>
      <c r="E5" s="16">
        <v>9</v>
      </c>
      <c r="F5" s="37">
        <v>665</v>
      </c>
      <c r="G5" s="38">
        <v>31</v>
      </c>
      <c r="H5" s="36"/>
      <c r="I5" s="14">
        <v>9</v>
      </c>
      <c r="J5" s="15" t="s">
        <v>177</v>
      </c>
      <c r="K5" s="15" t="s">
        <v>81</v>
      </c>
      <c r="L5" s="37">
        <v>160</v>
      </c>
      <c r="M5" s="16">
        <v>6</v>
      </c>
      <c r="N5" s="37">
        <v>653</v>
      </c>
      <c r="O5" s="38">
        <v>31</v>
      </c>
    </row>
    <row r="6" spans="1:15" ht="15.75" customHeight="1" x14ac:dyDescent="0.3">
      <c r="A6" s="20">
        <v>9</v>
      </c>
      <c r="B6" s="21" t="s">
        <v>178</v>
      </c>
      <c r="C6" s="21" t="s">
        <v>16</v>
      </c>
      <c r="D6" s="39">
        <v>168</v>
      </c>
      <c r="E6" s="23">
        <v>8</v>
      </c>
      <c r="F6" s="39">
        <v>651</v>
      </c>
      <c r="G6" s="40">
        <v>27</v>
      </c>
      <c r="H6" s="36"/>
      <c r="I6" s="41">
        <v>2</v>
      </c>
      <c r="J6" s="21" t="s">
        <v>179</v>
      </c>
      <c r="K6" s="21" t="s">
        <v>157</v>
      </c>
      <c r="L6" s="39">
        <v>173</v>
      </c>
      <c r="M6" s="23">
        <v>9</v>
      </c>
      <c r="N6" s="39">
        <v>653</v>
      </c>
      <c r="O6" s="40">
        <v>30</v>
      </c>
    </row>
    <row r="7" spans="1:15" ht="15.75" customHeight="1" x14ac:dyDescent="0.3">
      <c r="A7" s="41">
        <v>2</v>
      </c>
      <c r="B7" s="21" t="s">
        <v>180</v>
      </c>
      <c r="C7" s="21" t="s">
        <v>77</v>
      </c>
      <c r="D7" s="39">
        <v>162</v>
      </c>
      <c r="E7" s="23">
        <v>4</v>
      </c>
      <c r="F7" s="39">
        <v>654</v>
      </c>
      <c r="G7" s="40">
        <v>25</v>
      </c>
      <c r="H7" s="36"/>
      <c r="I7" s="20">
        <v>5</v>
      </c>
      <c r="J7" s="21" t="s">
        <v>181</v>
      </c>
      <c r="K7" s="21" t="s">
        <v>75</v>
      </c>
      <c r="L7" s="39">
        <v>165</v>
      </c>
      <c r="M7" s="23">
        <v>7</v>
      </c>
      <c r="N7" s="39">
        <v>637</v>
      </c>
      <c r="O7" s="40">
        <v>26</v>
      </c>
    </row>
    <row r="8" spans="1:15" ht="15.75" customHeight="1" x14ac:dyDescent="0.3">
      <c r="A8" s="20">
        <v>7</v>
      </c>
      <c r="B8" s="21" t="s">
        <v>182</v>
      </c>
      <c r="C8" s="21" t="s">
        <v>20</v>
      </c>
      <c r="D8" s="39">
        <v>166</v>
      </c>
      <c r="E8" s="23">
        <v>7</v>
      </c>
      <c r="F8" s="39">
        <v>648</v>
      </c>
      <c r="G8" s="40">
        <v>24</v>
      </c>
      <c r="H8" s="36"/>
      <c r="I8" s="41">
        <v>4</v>
      </c>
      <c r="J8" s="21" t="s">
        <v>183</v>
      </c>
      <c r="K8" s="21" t="s">
        <v>92</v>
      </c>
      <c r="L8" s="39">
        <v>153</v>
      </c>
      <c r="M8" s="23">
        <v>5</v>
      </c>
      <c r="N8" s="39">
        <v>620</v>
      </c>
      <c r="O8" s="40">
        <v>23</v>
      </c>
    </row>
    <row r="9" spans="1:15" ht="15.75" customHeight="1" x14ac:dyDescent="0.3">
      <c r="A9" s="20">
        <v>1</v>
      </c>
      <c r="B9" s="21" t="s">
        <v>184</v>
      </c>
      <c r="C9" s="21" t="s">
        <v>185</v>
      </c>
      <c r="D9" s="22">
        <v>161</v>
      </c>
      <c r="E9" s="23">
        <v>3</v>
      </c>
      <c r="F9" s="26">
        <v>639</v>
      </c>
      <c r="G9" s="27">
        <v>19</v>
      </c>
      <c r="H9" s="36"/>
      <c r="I9" s="20">
        <v>1</v>
      </c>
      <c r="J9" s="21" t="s">
        <v>186</v>
      </c>
      <c r="K9" s="21" t="s">
        <v>18</v>
      </c>
      <c r="L9" s="22">
        <v>170</v>
      </c>
      <c r="M9" s="23">
        <v>8</v>
      </c>
      <c r="N9" s="26">
        <v>613</v>
      </c>
      <c r="O9" s="27">
        <v>23</v>
      </c>
    </row>
    <row r="10" spans="1:15" ht="15.75" customHeight="1" x14ac:dyDescent="0.3">
      <c r="A10" s="41">
        <v>8</v>
      </c>
      <c r="B10" s="21" t="s">
        <v>187</v>
      </c>
      <c r="C10" s="21" t="s">
        <v>29</v>
      </c>
      <c r="D10" s="39">
        <v>163</v>
      </c>
      <c r="E10" s="23">
        <v>5</v>
      </c>
      <c r="F10" s="39">
        <v>612</v>
      </c>
      <c r="G10" s="40">
        <v>17</v>
      </c>
      <c r="H10" s="36"/>
      <c r="I10" s="20">
        <v>3</v>
      </c>
      <c r="J10" s="21" t="s">
        <v>188</v>
      </c>
      <c r="K10" s="21" t="s">
        <v>75</v>
      </c>
      <c r="L10" s="39">
        <v>142</v>
      </c>
      <c r="M10" s="23">
        <v>3</v>
      </c>
      <c r="N10" s="39">
        <v>604</v>
      </c>
      <c r="O10" s="40">
        <v>18</v>
      </c>
    </row>
    <row r="11" spans="1:15" ht="15.75" customHeight="1" x14ac:dyDescent="0.3">
      <c r="A11" s="41">
        <v>4</v>
      </c>
      <c r="B11" s="21" t="s">
        <v>189</v>
      </c>
      <c r="C11" s="21" t="s">
        <v>190</v>
      </c>
      <c r="D11" s="39">
        <v>165</v>
      </c>
      <c r="E11" s="23">
        <v>6</v>
      </c>
      <c r="F11" s="39">
        <v>609</v>
      </c>
      <c r="G11" s="40">
        <v>15</v>
      </c>
      <c r="H11" s="36"/>
      <c r="I11" s="41">
        <v>8</v>
      </c>
      <c r="J11" s="21" t="s">
        <v>191</v>
      </c>
      <c r="K11" s="21" t="s">
        <v>20</v>
      </c>
      <c r="L11" s="39">
        <v>147</v>
      </c>
      <c r="M11" s="23">
        <v>4</v>
      </c>
      <c r="N11" s="39">
        <v>581</v>
      </c>
      <c r="O11" s="40">
        <v>17</v>
      </c>
    </row>
    <row r="12" spans="1:15" ht="15.75" customHeight="1" x14ac:dyDescent="0.3">
      <c r="A12" s="41">
        <v>6</v>
      </c>
      <c r="B12" s="21" t="s">
        <v>192</v>
      </c>
      <c r="C12" s="21" t="s">
        <v>101</v>
      </c>
      <c r="D12" s="39">
        <v>157</v>
      </c>
      <c r="E12" s="23">
        <v>1</v>
      </c>
      <c r="F12" s="39">
        <v>615</v>
      </c>
      <c r="G12" s="40">
        <v>13</v>
      </c>
      <c r="H12" s="36"/>
      <c r="I12" s="41">
        <v>6</v>
      </c>
      <c r="J12" s="21" t="s">
        <v>193</v>
      </c>
      <c r="K12" s="21" t="s">
        <v>16</v>
      </c>
      <c r="L12" s="39" t="s">
        <v>82</v>
      </c>
      <c r="M12" s="23">
        <v>0</v>
      </c>
      <c r="N12" s="39">
        <v>0</v>
      </c>
      <c r="O12" s="40">
        <v>0</v>
      </c>
    </row>
    <row r="13" spans="1:15" ht="15.75" customHeight="1" x14ac:dyDescent="0.3">
      <c r="A13" s="28">
        <v>3</v>
      </c>
      <c r="B13" s="29" t="s">
        <v>194</v>
      </c>
      <c r="C13" s="29" t="s">
        <v>157</v>
      </c>
      <c r="D13" s="42">
        <v>160</v>
      </c>
      <c r="E13" s="31">
        <v>2</v>
      </c>
      <c r="F13" s="42">
        <v>612</v>
      </c>
      <c r="G13" s="43">
        <v>12</v>
      </c>
      <c r="H13" s="36"/>
      <c r="I13" s="28">
        <v>7</v>
      </c>
      <c r="J13" s="29" t="s">
        <v>195</v>
      </c>
      <c r="K13" s="29" t="s">
        <v>43</v>
      </c>
      <c r="L13" s="42" t="s">
        <v>196</v>
      </c>
      <c r="M13" s="31">
        <v>0</v>
      </c>
      <c r="N13" s="42">
        <v>0</v>
      </c>
      <c r="O13" s="43">
        <v>0</v>
      </c>
    </row>
    <row r="14" spans="1:15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15.75" customHeight="1" x14ac:dyDescent="0.3">
      <c r="A15" s="7"/>
      <c r="B15" s="8" t="s">
        <v>197</v>
      </c>
      <c r="C15" s="6" t="s">
        <v>198</v>
      </c>
      <c r="E15" s="9" t="s">
        <v>199</v>
      </c>
      <c r="F15" s="8"/>
      <c r="G15" s="8"/>
      <c r="H15" s="36"/>
      <c r="I15" s="7"/>
      <c r="J15" s="8" t="s">
        <v>200</v>
      </c>
      <c r="K15" s="6" t="s">
        <v>201</v>
      </c>
      <c r="M15" s="9" t="s">
        <v>202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6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44">
        <v>2</v>
      </c>
      <c r="B17" s="15" t="s">
        <v>203</v>
      </c>
      <c r="C17" s="15" t="s">
        <v>16</v>
      </c>
      <c r="D17" s="37">
        <v>164</v>
      </c>
      <c r="E17" s="16">
        <v>9</v>
      </c>
      <c r="F17" s="37">
        <v>660</v>
      </c>
      <c r="G17" s="38">
        <v>34</v>
      </c>
      <c r="H17" s="36"/>
      <c r="I17" s="14">
        <v>5</v>
      </c>
      <c r="J17" s="15" t="s">
        <v>204</v>
      </c>
      <c r="K17" s="15" t="s">
        <v>190</v>
      </c>
      <c r="L17" s="37">
        <v>150</v>
      </c>
      <c r="M17" s="16">
        <v>5</v>
      </c>
      <c r="N17" s="37">
        <v>618</v>
      </c>
      <c r="O17" s="38">
        <v>27</v>
      </c>
    </row>
    <row r="18" spans="1:15" ht="15.75" customHeight="1" x14ac:dyDescent="0.3">
      <c r="A18" s="20">
        <v>5</v>
      </c>
      <c r="B18" s="21" t="s">
        <v>205</v>
      </c>
      <c r="C18" s="21" t="s">
        <v>37</v>
      </c>
      <c r="D18" s="39">
        <v>160</v>
      </c>
      <c r="E18" s="23">
        <v>5</v>
      </c>
      <c r="F18" s="39">
        <v>634</v>
      </c>
      <c r="G18" s="40">
        <v>25</v>
      </c>
      <c r="H18" s="36"/>
      <c r="I18" s="20">
        <v>1</v>
      </c>
      <c r="J18" s="21" t="s">
        <v>206</v>
      </c>
      <c r="K18" s="21" t="s">
        <v>190</v>
      </c>
      <c r="L18" s="22">
        <v>157</v>
      </c>
      <c r="M18" s="23">
        <v>6</v>
      </c>
      <c r="N18" s="26">
        <v>614</v>
      </c>
      <c r="O18" s="27">
        <v>25</v>
      </c>
    </row>
    <row r="19" spans="1:15" ht="15.75" customHeight="1" x14ac:dyDescent="0.3">
      <c r="A19" s="20">
        <v>1</v>
      </c>
      <c r="B19" s="21" t="s">
        <v>207</v>
      </c>
      <c r="C19" s="21" t="s">
        <v>37</v>
      </c>
      <c r="D19" s="22">
        <v>163</v>
      </c>
      <c r="E19" s="23">
        <v>7</v>
      </c>
      <c r="F19" s="26">
        <v>637</v>
      </c>
      <c r="G19" s="27">
        <v>24</v>
      </c>
      <c r="H19" s="36"/>
      <c r="I19" s="20">
        <v>3</v>
      </c>
      <c r="J19" s="21" t="s">
        <v>208</v>
      </c>
      <c r="K19" s="21" t="s">
        <v>209</v>
      </c>
      <c r="L19" s="39">
        <v>173</v>
      </c>
      <c r="M19" s="23">
        <v>8</v>
      </c>
      <c r="N19" s="39">
        <v>617</v>
      </c>
      <c r="O19" s="40">
        <v>23</v>
      </c>
    </row>
    <row r="20" spans="1:15" ht="15.75" customHeight="1" x14ac:dyDescent="0.3">
      <c r="A20" s="41">
        <v>6</v>
      </c>
      <c r="B20" s="21" t="s">
        <v>210</v>
      </c>
      <c r="C20" s="21" t="s">
        <v>101</v>
      </c>
      <c r="D20" s="39">
        <v>148</v>
      </c>
      <c r="E20" s="23">
        <v>2</v>
      </c>
      <c r="F20" s="39">
        <v>626</v>
      </c>
      <c r="G20" s="40">
        <v>23</v>
      </c>
      <c r="H20" s="36"/>
      <c r="I20" s="41">
        <v>4</v>
      </c>
      <c r="J20" s="21" t="s">
        <v>211</v>
      </c>
      <c r="K20" s="21" t="s">
        <v>209</v>
      </c>
      <c r="L20" s="39">
        <v>165</v>
      </c>
      <c r="M20" s="23">
        <v>7</v>
      </c>
      <c r="N20" s="39">
        <v>605</v>
      </c>
      <c r="O20" s="40">
        <v>23</v>
      </c>
    </row>
    <row r="21" spans="1:15" ht="15.75" customHeight="1" x14ac:dyDescent="0.3">
      <c r="A21" s="20">
        <v>9</v>
      </c>
      <c r="B21" s="21" t="s">
        <v>212</v>
      </c>
      <c r="C21" s="21" t="s">
        <v>101</v>
      </c>
      <c r="D21" s="39">
        <v>161</v>
      </c>
      <c r="E21" s="23">
        <v>6</v>
      </c>
      <c r="F21" s="39">
        <v>621</v>
      </c>
      <c r="G21" s="40">
        <v>20</v>
      </c>
      <c r="H21" s="36"/>
      <c r="I21" s="20">
        <v>7</v>
      </c>
      <c r="J21" s="21" t="s">
        <v>213</v>
      </c>
      <c r="K21" s="21" t="s">
        <v>75</v>
      </c>
      <c r="L21" s="39">
        <v>146</v>
      </c>
      <c r="M21" s="23">
        <v>4</v>
      </c>
      <c r="N21" s="39">
        <v>584</v>
      </c>
      <c r="O21" s="40">
        <v>19</v>
      </c>
    </row>
    <row r="22" spans="1:15" ht="15.75" customHeight="1" x14ac:dyDescent="0.3">
      <c r="A22" s="20">
        <v>7</v>
      </c>
      <c r="B22" s="21" t="s">
        <v>214</v>
      </c>
      <c r="C22" s="21" t="s">
        <v>43</v>
      </c>
      <c r="D22" s="39">
        <v>164</v>
      </c>
      <c r="E22" s="23">
        <v>9</v>
      </c>
      <c r="F22" s="39">
        <v>610</v>
      </c>
      <c r="G22" s="40">
        <v>19</v>
      </c>
      <c r="H22" s="36"/>
      <c r="I22" s="41">
        <v>8</v>
      </c>
      <c r="J22" s="21" t="s">
        <v>215</v>
      </c>
      <c r="K22" s="21" t="s">
        <v>61</v>
      </c>
      <c r="L22" s="39">
        <v>129</v>
      </c>
      <c r="M22" s="23">
        <v>2</v>
      </c>
      <c r="N22" s="39">
        <v>561</v>
      </c>
      <c r="O22" s="40">
        <v>16</v>
      </c>
    </row>
    <row r="23" spans="1:15" ht="15.75" customHeight="1" x14ac:dyDescent="0.3">
      <c r="A23" s="41">
        <v>4</v>
      </c>
      <c r="B23" s="21" t="s">
        <v>216</v>
      </c>
      <c r="C23" s="21" t="s">
        <v>16</v>
      </c>
      <c r="D23" s="39">
        <v>150</v>
      </c>
      <c r="E23" s="23">
        <v>3</v>
      </c>
      <c r="F23" s="39">
        <v>596</v>
      </c>
      <c r="G23" s="40">
        <v>15</v>
      </c>
      <c r="H23" s="36"/>
      <c r="I23" s="41">
        <v>6</v>
      </c>
      <c r="J23" s="21" t="s">
        <v>217</v>
      </c>
      <c r="K23" s="21" t="s">
        <v>16</v>
      </c>
      <c r="L23" s="39">
        <v>136</v>
      </c>
      <c r="M23" s="23">
        <v>3</v>
      </c>
      <c r="N23" s="39">
        <v>541</v>
      </c>
      <c r="O23" s="40">
        <v>11</v>
      </c>
    </row>
    <row r="24" spans="1:15" ht="15.75" customHeight="1" x14ac:dyDescent="0.3">
      <c r="A24" s="41">
        <v>8</v>
      </c>
      <c r="B24" s="21" t="s">
        <v>218</v>
      </c>
      <c r="C24" s="21" t="s">
        <v>55</v>
      </c>
      <c r="D24" s="39">
        <v>154</v>
      </c>
      <c r="E24" s="23">
        <v>4</v>
      </c>
      <c r="F24" s="39">
        <v>600</v>
      </c>
      <c r="G24" s="40">
        <v>12</v>
      </c>
      <c r="H24" s="36"/>
      <c r="I24" s="45">
        <v>2</v>
      </c>
      <c r="J24" s="29" t="s">
        <v>219</v>
      </c>
      <c r="K24" s="29" t="s">
        <v>185</v>
      </c>
      <c r="L24" s="42">
        <v>122</v>
      </c>
      <c r="M24" s="31">
        <v>1</v>
      </c>
      <c r="N24" s="42">
        <v>451</v>
      </c>
      <c r="O24" s="43">
        <v>4</v>
      </c>
    </row>
    <row r="25" spans="1:15" ht="15.75" customHeight="1" x14ac:dyDescent="0.3">
      <c r="A25" s="28">
        <v>3</v>
      </c>
      <c r="B25" s="29" t="s">
        <v>220</v>
      </c>
      <c r="C25" s="29" t="s">
        <v>61</v>
      </c>
      <c r="D25" s="42">
        <v>145</v>
      </c>
      <c r="E25" s="31">
        <v>1</v>
      </c>
      <c r="F25" s="42">
        <v>598</v>
      </c>
      <c r="G25" s="43">
        <v>12</v>
      </c>
      <c r="H25" s="36"/>
      <c r="I25" s="36"/>
      <c r="J25" s="36"/>
      <c r="K25" s="36"/>
      <c r="L25" s="36"/>
      <c r="M25" s="36"/>
      <c r="N25" s="36"/>
      <c r="O25" s="36"/>
    </row>
    <row r="26" spans="1:15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ht="15.75" customHeight="1" x14ac:dyDescent="0.3">
      <c r="A27" s="7"/>
      <c r="B27" s="8" t="s">
        <v>221</v>
      </c>
      <c r="C27" s="6" t="s">
        <v>222</v>
      </c>
      <c r="E27" s="9" t="s">
        <v>223</v>
      </c>
      <c r="F27" s="8"/>
      <c r="G27" s="8"/>
      <c r="H27" s="36"/>
      <c r="I27" s="36"/>
      <c r="J27" s="36"/>
      <c r="K27" s="36"/>
      <c r="L27" s="36"/>
      <c r="M27" s="36"/>
      <c r="N27" s="36"/>
      <c r="O27" s="36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6"/>
      <c r="I28" s="36"/>
      <c r="J28" s="36"/>
      <c r="K28" s="36"/>
      <c r="L28" s="36"/>
      <c r="M28" s="36"/>
      <c r="N28" s="36"/>
      <c r="O28" s="36"/>
    </row>
    <row r="29" spans="1:15" ht="15.75" customHeight="1" x14ac:dyDescent="0.3">
      <c r="A29" s="44">
        <v>4</v>
      </c>
      <c r="B29" s="15" t="s">
        <v>224</v>
      </c>
      <c r="C29" s="15" t="s">
        <v>92</v>
      </c>
      <c r="D29" s="37">
        <v>161</v>
      </c>
      <c r="E29" s="16">
        <v>7</v>
      </c>
      <c r="F29" s="37">
        <v>602</v>
      </c>
      <c r="G29" s="38">
        <v>28</v>
      </c>
      <c r="H29" s="36"/>
      <c r="I29" s="36"/>
      <c r="J29" s="36"/>
      <c r="K29" s="36"/>
      <c r="L29" s="36"/>
      <c r="M29" s="36"/>
      <c r="N29" s="36"/>
      <c r="O29" s="36"/>
    </row>
    <row r="30" spans="1:15" ht="15.75" customHeight="1" x14ac:dyDescent="0.3">
      <c r="A30" s="41">
        <v>6</v>
      </c>
      <c r="B30" s="21" t="s">
        <v>225</v>
      </c>
      <c r="C30" s="21" t="s">
        <v>209</v>
      </c>
      <c r="D30" s="39">
        <v>164</v>
      </c>
      <c r="E30" s="23">
        <v>8</v>
      </c>
      <c r="F30" s="39">
        <v>601</v>
      </c>
      <c r="G30" s="40">
        <v>28</v>
      </c>
      <c r="H30" s="36"/>
      <c r="I30" s="36"/>
      <c r="J30" s="36"/>
      <c r="K30" s="36"/>
      <c r="L30" s="36"/>
      <c r="M30" s="36"/>
      <c r="N30" s="36"/>
      <c r="O30" s="36"/>
    </row>
    <row r="31" spans="1:15" ht="15.75" customHeight="1" x14ac:dyDescent="0.3">
      <c r="A31" s="20">
        <v>5</v>
      </c>
      <c r="B31" s="21" t="s">
        <v>226</v>
      </c>
      <c r="C31" s="21" t="s">
        <v>92</v>
      </c>
      <c r="D31" s="39">
        <v>146</v>
      </c>
      <c r="E31" s="23">
        <v>6</v>
      </c>
      <c r="F31" s="39">
        <v>442</v>
      </c>
      <c r="G31" s="40">
        <v>22</v>
      </c>
      <c r="H31" s="36"/>
      <c r="I31" s="36"/>
      <c r="J31" s="36"/>
      <c r="K31" s="36"/>
      <c r="L31" s="36"/>
      <c r="M31" s="36"/>
      <c r="N31" s="36"/>
      <c r="O31" s="36"/>
    </row>
    <row r="32" spans="1:15" ht="15.75" customHeight="1" x14ac:dyDescent="0.3">
      <c r="A32" s="20">
        <v>3</v>
      </c>
      <c r="B32" s="21" t="s">
        <v>227</v>
      </c>
      <c r="C32" s="21" t="s">
        <v>190</v>
      </c>
      <c r="D32" s="39">
        <v>116</v>
      </c>
      <c r="E32" s="23">
        <v>4</v>
      </c>
      <c r="F32" s="39">
        <v>474</v>
      </c>
      <c r="G32" s="40">
        <v>16</v>
      </c>
      <c r="H32" s="36"/>
      <c r="I32" s="36"/>
      <c r="J32" s="36"/>
      <c r="K32" s="36"/>
      <c r="L32" s="36"/>
      <c r="M32" s="36"/>
      <c r="N32" s="36"/>
      <c r="O32" s="36"/>
    </row>
    <row r="33" spans="1:15" ht="15.75" customHeight="1" x14ac:dyDescent="0.3">
      <c r="A33" s="20">
        <v>1</v>
      </c>
      <c r="B33" s="21" t="s">
        <v>228</v>
      </c>
      <c r="C33" s="21" t="s">
        <v>16</v>
      </c>
      <c r="D33" s="22">
        <v>103</v>
      </c>
      <c r="E33" s="23">
        <v>3</v>
      </c>
      <c r="F33" s="26">
        <v>472</v>
      </c>
      <c r="G33" s="27">
        <v>16</v>
      </c>
      <c r="H33" s="36"/>
      <c r="I33" s="36"/>
      <c r="J33" s="36"/>
      <c r="K33" s="36"/>
      <c r="L33" s="36"/>
      <c r="M33" s="36"/>
      <c r="N33" s="36"/>
      <c r="O33" s="36"/>
    </row>
    <row r="34" spans="1:15" ht="15.75" customHeight="1" x14ac:dyDescent="0.3">
      <c r="A34" s="41">
        <v>2</v>
      </c>
      <c r="B34" s="21" t="s">
        <v>229</v>
      </c>
      <c r="C34" s="21" t="s">
        <v>16</v>
      </c>
      <c r="D34" s="39">
        <v>128</v>
      </c>
      <c r="E34" s="23">
        <v>5</v>
      </c>
      <c r="F34" s="39">
        <v>378</v>
      </c>
      <c r="G34" s="40">
        <v>13</v>
      </c>
      <c r="H34" s="36"/>
      <c r="I34" s="36"/>
      <c r="J34" s="36"/>
      <c r="K34" s="36"/>
      <c r="L34" s="36"/>
      <c r="M34" s="36"/>
      <c r="N34" s="36"/>
      <c r="O34" s="36"/>
    </row>
    <row r="35" spans="1:15" ht="15.75" customHeight="1" x14ac:dyDescent="0.3">
      <c r="A35" s="41">
        <v>8</v>
      </c>
      <c r="B35" s="21" t="s">
        <v>230</v>
      </c>
      <c r="C35" s="21" t="s">
        <v>92</v>
      </c>
      <c r="D35" s="39" t="s">
        <v>82</v>
      </c>
      <c r="E35" s="23">
        <v>0</v>
      </c>
      <c r="F35" s="39">
        <v>274</v>
      </c>
      <c r="G35" s="40">
        <v>10</v>
      </c>
      <c r="H35" s="36"/>
      <c r="I35" s="36"/>
      <c r="J35" s="36"/>
      <c r="K35" s="36"/>
      <c r="L35" s="36"/>
      <c r="M35" s="36"/>
      <c r="N35" s="36"/>
      <c r="O35" s="36"/>
    </row>
    <row r="36" spans="1:15" ht="15.75" customHeight="1" x14ac:dyDescent="0.3">
      <c r="A36" s="28">
        <v>7</v>
      </c>
      <c r="B36" s="29" t="s">
        <v>231</v>
      </c>
      <c r="C36" s="29" t="s">
        <v>81</v>
      </c>
      <c r="D36" s="42" t="s">
        <v>82</v>
      </c>
      <c r="E36" s="31">
        <v>0</v>
      </c>
      <c r="F36" s="42">
        <v>203</v>
      </c>
      <c r="G36" s="43">
        <v>4</v>
      </c>
      <c r="H36" s="36"/>
      <c r="I36" s="36"/>
      <c r="J36" s="36"/>
      <c r="K36" s="36"/>
      <c r="L36" s="36"/>
      <c r="M36" s="36"/>
      <c r="N36" s="36"/>
      <c r="O36" s="36"/>
    </row>
    <row r="37" spans="1:15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5.75" customHeight="1" x14ac:dyDescent="0.3">
      <c r="A38" s="36"/>
      <c r="B38" s="6" t="s">
        <v>167</v>
      </c>
      <c r="F38" s="35" t="s">
        <v>168</v>
      </c>
      <c r="H38" s="36"/>
      <c r="I38" s="36"/>
      <c r="J38" s="36"/>
      <c r="K38" s="36"/>
      <c r="L38" s="36"/>
      <c r="M38" s="36"/>
      <c r="N38" s="36"/>
      <c r="O38" s="36"/>
    </row>
    <row r="39" spans="1:15" ht="15.75" customHeight="1" x14ac:dyDescent="0.3">
      <c r="A39" s="36"/>
      <c r="B39" s="6" t="s">
        <v>169</v>
      </c>
      <c r="H39" s="36"/>
      <c r="I39" s="36"/>
      <c r="J39" s="36"/>
      <c r="K39" s="36"/>
      <c r="L39" s="36"/>
      <c r="M39" s="36"/>
      <c r="N39" s="36"/>
      <c r="O39" s="36"/>
    </row>
    <row r="40" spans="1:15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5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5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5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BC4ADAF2-EA3C-42C8-8B2A-7B7815C80F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8815-F6FF-47B2-AE23-75C8C77F9146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679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680</v>
      </c>
      <c r="E3" s="9" t="s">
        <v>419</v>
      </c>
      <c r="F3" s="8"/>
      <c r="G3" s="8"/>
      <c r="H3" s="8"/>
      <c r="I3" s="8"/>
      <c r="J3" s="8"/>
      <c r="K3" s="7"/>
      <c r="L3" s="8" t="s">
        <v>6</v>
      </c>
      <c r="M3" s="6" t="s">
        <v>681</v>
      </c>
      <c r="O3" s="9" t="s">
        <v>682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8</v>
      </c>
      <c r="B5" s="15" t="s">
        <v>683</v>
      </c>
      <c r="C5" s="15" t="s">
        <v>92</v>
      </c>
      <c r="D5" s="16">
        <v>98</v>
      </c>
      <c r="E5" s="16">
        <v>98</v>
      </c>
      <c r="F5" s="16">
        <f t="shared" ref="F5:F12" si="0">SUM(D5:E5)</f>
        <v>196</v>
      </c>
      <c r="G5" s="16">
        <v>7</v>
      </c>
      <c r="H5" s="16">
        <v>792</v>
      </c>
      <c r="I5" s="19">
        <v>30</v>
      </c>
      <c r="K5" s="14">
        <v>5</v>
      </c>
      <c r="L5" s="15" t="s">
        <v>468</v>
      </c>
      <c r="M5" s="15" t="s">
        <v>323</v>
      </c>
      <c r="N5" s="16">
        <v>99</v>
      </c>
      <c r="O5" s="16">
        <v>100</v>
      </c>
      <c r="P5" s="16">
        <f t="shared" ref="P5:P12" si="1">SUM(N5:O5)</f>
        <v>199</v>
      </c>
      <c r="Q5" s="16">
        <v>8</v>
      </c>
      <c r="R5" s="16">
        <v>785</v>
      </c>
      <c r="S5" s="19">
        <v>27</v>
      </c>
    </row>
    <row r="6" spans="1:19" ht="15.75" customHeight="1" x14ac:dyDescent="0.3">
      <c r="A6" s="20">
        <v>7</v>
      </c>
      <c r="B6" s="21" t="s">
        <v>684</v>
      </c>
      <c r="C6" s="21" t="s">
        <v>600</v>
      </c>
      <c r="D6" s="22">
        <v>98</v>
      </c>
      <c r="E6" s="22">
        <v>100</v>
      </c>
      <c r="F6" s="22">
        <f t="shared" si="0"/>
        <v>198</v>
      </c>
      <c r="G6" s="23">
        <v>8</v>
      </c>
      <c r="H6" s="22">
        <v>789</v>
      </c>
      <c r="I6" s="24">
        <v>29</v>
      </c>
      <c r="K6" s="20">
        <v>8</v>
      </c>
      <c r="L6" s="21" t="s">
        <v>685</v>
      </c>
      <c r="M6" s="21" t="s">
        <v>477</v>
      </c>
      <c r="N6" s="22">
        <v>98</v>
      </c>
      <c r="O6" s="22">
        <v>98</v>
      </c>
      <c r="P6" s="22">
        <f t="shared" si="1"/>
        <v>196</v>
      </c>
      <c r="Q6" s="23">
        <v>6</v>
      </c>
      <c r="R6" s="22">
        <v>779</v>
      </c>
      <c r="S6" s="24">
        <v>23</v>
      </c>
    </row>
    <row r="7" spans="1:19" ht="15.75" customHeight="1" x14ac:dyDescent="0.3">
      <c r="A7" s="20">
        <v>1</v>
      </c>
      <c r="B7" s="21" t="s">
        <v>546</v>
      </c>
      <c r="C7" s="21" t="s">
        <v>424</v>
      </c>
      <c r="D7" s="22">
        <v>98</v>
      </c>
      <c r="E7" s="22">
        <v>98</v>
      </c>
      <c r="F7" s="22">
        <f t="shared" si="0"/>
        <v>196</v>
      </c>
      <c r="G7" s="23">
        <v>7</v>
      </c>
      <c r="H7" s="26">
        <v>776</v>
      </c>
      <c r="I7" s="27">
        <v>20</v>
      </c>
      <c r="J7" s="77"/>
      <c r="K7" s="20">
        <v>6</v>
      </c>
      <c r="L7" s="21" t="s">
        <v>535</v>
      </c>
      <c r="M7" s="21" t="s">
        <v>424</v>
      </c>
      <c r="N7" s="22">
        <v>96</v>
      </c>
      <c r="O7" s="22">
        <v>98</v>
      </c>
      <c r="P7" s="22">
        <f t="shared" si="1"/>
        <v>194</v>
      </c>
      <c r="Q7" s="23">
        <v>4</v>
      </c>
      <c r="R7" s="22">
        <v>781</v>
      </c>
      <c r="S7" s="24">
        <v>22</v>
      </c>
    </row>
    <row r="8" spans="1:19" ht="15.75" customHeight="1" x14ac:dyDescent="0.3">
      <c r="A8" s="20">
        <v>6</v>
      </c>
      <c r="B8" s="21" t="s">
        <v>686</v>
      </c>
      <c r="C8" s="21" t="s">
        <v>600</v>
      </c>
      <c r="D8" s="22">
        <v>96</v>
      </c>
      <c r="E8" s="22">
        <v>98</v>
      </c>
      <c r="F8" s="22">
        <f t="shared" si="0"/>
        <v>194</v>
      </c>
      <c r="G8" s="23">
        <v>5</v>
      </c>
      <c r="H8" s="22">
        <v>777</v>
      </c>
      <c r="I8" s="24">
        <v>19</v>
      </c>
      <c r="K8" s="20">
        <v>4</v>
      </c>
      <c r="L8" s="21" t="s">
        <v>372</v>
      </c>
      <c r="M8" s="21" t="s">
        <v>157</v>
      </c>
      <c r="N8" s="22">
        <v>95</v>
      </c>
      <c r="O8" s="22">
        <v>98</v>
      </c>
      <c r="P8" s="22">
        <f t="shared" si="1"/>
        <v>193</v>
      </c>
      <c r="Q8" s="23">
        <v>2</v>
      </c>
      <c r="R8" s="22">
        <v>776</v>
      </c>
      <c r="S8" s="24">
        <v>20</v>
      </c>
    </row>
    <row r="9" spans="1:19" ht="15.75" customHeight="1" x14ac:dyDescent="0.3">
      <c r="A9" s="20">
        <v>3</v>
      </c>
      <c r="B9" s="21" t="s">
        <v>687</v>
      </c>
      <c r="C9" s="21" t="s">
        <v>323</v>
      </c>
      <c r="D9" s="22">
        <v>92</v>
      </c>
      <c r="E9" s="22">
        <v>95</v>
      </c>
      <c r="F9" s="22">
        <f t="shared" si="0"/>
        <v>187</v>
      </c>
      <c r="G9" s="23">
        <v>2</v>
      </c>
      <c r="H9" s="22">
        <v>769</v>
      </c>
      <c r="I9" s="24">
        <v>18</v>
      </c>
      <c r="K9" s="20">
        <v>7</v>
      </c>
      <c r="L9" s="21" t="s">
        <v>599</v>
      </c>
      <c r="M9" s="21" t="s">
        <v>600</v>
      </c>
      <c r="N9" s="22">
        <v>97</v>
      </c>
      <c r="O9" s="22">
        <v>98</v>
      </c>
      <c r="P9" s="22">
        <f t="shared" si="1"/>
        <v>195</v>
      </c>
      <c r="Q9" s="23">
        <v>5</v>
      </c>
      <c r="R9" s="22">
        <v>775</v>
      </c>
      <c r="S9" s="24">
        <v>19</v>
      </c>
    </row>
    <row r="10" spans="1:19" ht="15.75" customHeight="1" x14ac:dyDescent="0.3">
      <c r="A10" s="20">
        <v>5</v>
      </c>
      <c r="B10" s="21" t="s">
        <v>688</v>
      </c>
      <c r="C10" s="21" t="s">
        <v>378</v>
      </c>
      <c r="D10" s="22">
        <v>96</v>
      </c>
      <c r="E10" s="22">
        <v>97</v>
      </c>
      <c r="F10" s="22">
        <f t="shared" si="0"/>
        <v>193</v>
      </c>
      <c r="G10" s="23">
        <v>4</v>
      </c>
      <c r="H10" s="22">
        <v>768</v>
      </c>
      <c r="I10" s="24">
        <v>16</v>
      </c>
      <c r="K10" s="20">
        <v>3</v>
      </c>
      <c r="L10" s="21" t="s">
        <v>689</v>
      </c>
      <c r="M10" s="21" t="s">
        <v>600</v>
      </c>
      <c r="N10" s="22">
        <v>99</v>
      </c>
      <c r="O10" s="22">
        <v>99</v>
      </c>
      <c r="P10" s="22">
        <f t="shared" si="1"/>
        <v>198</v>
      </c>
      <c r="Q10" s="23">
        <v>7</v>
      </c>
      <c r="R10" s="22">
        <v>768</v>
      </c>
      <c r="S10" s="24">
        <v>15</v>
      </c>
    </row>
    <row r="11" spans="1:19" ht="15.75" customHeight="1" x14ac:dyDescent="0.3">
      <c r="A11" s="20">
        <v>4</v>
      </c>
      <c r="B11" s="21" t="s">
        <v>690</v>
      </c>
      <c r="C11" s="21" t="s">
        <v>92</v>
      </c>
      <c r="D11" s="22">
        <v>89</v>
      </c>
      <c r="E11" s="22">
        <v>92</v>
      </c>
      <c r="F11" s="22">
        <f t="shared" si="0"/>
        <v>181</v>
      </c>
      <c r="G11" s="23">
        <v>1</v>
      </c>
      <c r="H11" s="22">
        <v>753</v>
      </c>
      <c r="I11" s="24">
        <v>12</v>
      </c>
      <c r="K11" s="20">
        <v>1</v>
      </c>
      <c r="L11" s="21" t="s">
        <v>111</v>
      </c>
      <c r="M11" s="21" t="s">
        <v>477</v>
      </c>
      <c r="N11" s="22">
        <v>97</v>
      </c>
      <c r="O11" s="22">
        <v>97</v>
      </c>
      <c r="P11" s="22">
        <f t="shared" si="1"/>
        <v>194</v>
      </c>
      <c r="Q11" s="23">
        <v>4</v>
      </c>
      <c r="R11" s="26">
        <v>767</v>
      </c>
      <c r="S11" s="27">
        <v>14</v>
      </c>
    </row>
    <row r="12" spans="1:19" ht="15.75" customHeight="1" x14ac:dyDescent="0.3">
      <c r="A12" s="28">
        <v>2</v>
      </c>
      <c r="B12" s="29" t="s">
        <v>691</v>
      </c>
      <c r="C12" s="29" t="s">
        <v>378</v>
      </c>
      <c r="D12" s="30">
        <v>95</v>
      </c>
      <c r="E12" s="30">
        <v>96</v>
      </c>
      <c r="F12" s="30">
        <f t="shared" si="0"/>
        <v>191</v>
      </c>
      <c r="G12" s="31">
        <v>3</v>
      </c>
      <c r="H12" s="33">
        <v>737</v>
      </c>
      <c r="I12" s="34">
        <v>6</v>
      </c>
      <c r="K12" s="28">
        <v>2</v>
      </c>
      <c r="L12" s="29" t="s">
        <v>692</v>
      </c>
      <c r="M12" s="29" t="s">
        <v>323</v>
      </c>
      <c r="N12" s="30">
        <v>93</v>
      </c>
      <c r="O12" s="30">
        <v>97</v>
      </c>
      <c r="P12" s="30">
        <f t="shared" si="1"/>
        <v>190</v>
      </c>
      <c r="Q12" s="31">
        <v>1</v>
      </c>
      <c r="R12" s="30">
        <v>767</v>
      </c>
      <c r="S12" s="32">
        <v>14</v>
      </c>
    </row>
    <row r="13" spans="1:19" ht="15.75" customHeight="1" x14ac:dyDescent="0.3"/>
    <row r="14" spans="1:19" ht="15.75" customHeight="1" x14ac:dyDescent="0.3">
      <c r="A14" s="7"/>
      <c r="B14" s="8" t="s">
        <v>46</v>
      </c>
      <c r="C14" s="6" t="s">
        <v>693</v>
      </c>
      <c r="E14" s="9" t="s">
        <v>694</v>
      </c>
      <c r="F14" s="8"/>
      <c r="G14" s="8"/>
      <c r="H14" s="8"/>
      <c r="I14" s="8"/>
      <c r="K14" s="7"/>
      <c r="L14" s="8" t="s">
        <v>49</v>
      </c>
      <c r="M14" s="6" t="s">
        <v>430</v>
      </c>
      <c r="O14" s="9" t="s">
        <v>695</v>
      </c>
      <c r="P14" s="8"/>
      <c r="Q14" s="8"/>
      <c r="R14" s="8"/>
      <c r="S14" s="8"/>
    </row>
    <row r="15" spans="1:19" ht="15.75" customHeight="1" x14ac:dyDescent="0.3">
      <c r="A15" s="72">
        <v>2</v>
      </c>
      <c r="B15" s="11" t="s">
        <v>9</v>
      </c>
      <c r="C15" s="73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  <c r="K15" s="72">
        <v>2</v>
      </c>
      <c r="L15" s="11" t="s">
        <v>9</v>
      </c>
      <c r="M15" s="73" t="s">
        <v>10</v>
      </c>
      <c r="N15" s="48"/>
      <c r="O15" s="76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3</v>
      </c>
      <c r="B16" s="15" t="s">
        <v>113</v>
      </c>
      <c r="C16" s="15" t="s">
        <v>114</v>
      </c>
      <c r="D16" s="16">
        <v>97</v>
      </c>
      <c r="E16" s="16">
        <v>98</v>
      </c>
      <c r="F16" s="16">
        <f t="shared" ref="F16:F23" si="2">SUM(D16:E16)</f>
        <v>195</v>
      </c>
      <c r="G16" s="16">
        <v>8</v>
      </c>
      <c r="H16" s="16">
        <v>781</v>
      </c>
      <c r="I16" s="19">
        <v>32</v>
      </c>
      <c r="K16" s="14">
        <v>5</v>
      </c>
      <c r="L16" s="15" t="s">
        <v>527</v>
      </c>
      <c r="M16" s="15" t="s">
        <v>323</v>
      </c>
      <c r="N16" s="16">
        <v>96</v>
      </c>
      <c r="O16" s="16">
        <v>100</v>
      </c>
      <c r="P16" s="16">
        <f t="shared" ref="P16:P23" si="3">SUM(N16:O16)</f>
        <v>196</v>
      </c>
      <c r="Q16" s="16">
        <v>8</v>
      </c>
      <c r="R16" s="16">
        <v>769</v>
      </c>
      <c r="S16" s="19">
        <v>28</v>
      </c>
    </row>
    <row r="17" spans="1:19" ht="15.75" customHeight="1" x14ac:dyDescent="0.3">
      <c r="A17" s="20">
        <v>4</v>
      </c>
      <c r="B17" s="21" t="s">
        <v>696</v>
      </c>
      <c r="C17" s="21" t="s">
        <v>600</v>
      </c>
      <c r="D17" s="22">
        <v>94</v>
      </c>
      <c r="E17" s="22">
        <v>97</v>
      </c>
      <c r="F17" s="22">
        <f t="shared" si="2"/>
        <v>191</v>
      </c>
      <c r="G17" s="23">
        <v>7</v>
      </c>
      <c r="H17" s="22">
        <v>758</v>
      </c>
      <c r="I17" s="24">
        <v>22</v>
      </c>
      <c r="K17" s="20">
        <v>2</v>
      </c>
      <c r="L17" s="21" t="s">
        <v>39</v>
      </c>
      <c r="M17" s="21" t="s">
        <v>323</v>
      </c>
      <c r="N17" s="22">
        <v>98</v>
      </c>
      <c r="O17" s="22">
        <v>96</v>
      </c>
      <c r="P17" s="22">
        <f t="shared" si="3"/>
        <v>194</v>
      </c>
      <c r="Q17" s="23">
        <v>7</v>
      </c>
      <c r="R17" s="22">
        <v>760</v>
      </c>
      <c r="S17" s="24">
        <v>25</v>
      </c>
    </row>
    <row r="18" spans="1:19" ht="15.75" customHeight="1" x14ac:dyDescent="0.3">
      <c r="A18" s="20">
        <v>8</v>
      </c>
      <c r="B18" s="21" t="s">
        <v>697</v>
      </c>
      <c r="C18" s="21" t="s">
        <v>698</v>
      </c>
      <c r="D18" s="22">
        <v>93</v>
      </c>
      <c r="E18" s="22">
        <v>94</v>
      </c>
      <c r="F18" s="22">
        <f t="shared" si="2"/>
        <v>187</v>
      </c>
      <c r="G18" s="23">
        <v>5</v>
      </c>
      <c r="H18" s="22">
        <v>743</v>
      </c>
      <c r="I18" s="24">
        <v>18</v>
      </c>
      <c r="K18" s="20">
        <v>6</v>
      </c>
      <c r="L18" s="21" t="s">
        <v>578</v>
      </c>
      <c r="M18" s="21" t="s">
        <v>92</v>
      </c>
      <c r="N18" s="22">
        <v>93</v>
      </c>
      <c r="O18" s="22">
        <v>98</v>
      </c>
      <c r="P18" s="22">
        <f t="shared" si="3"/>
        <v>191</v>
      </c>
      <c r="Q18" s="23">
        <v>6</v>
      </c>
      <c r="R18" s="22">
        <v>754</v>
      </c>
      <c r="S18" s="24">
        <v>25</v>
      </c>
    </row>
    <row r="19" spans="1:19" ht="15.75" customHeight="1" x14ac:dyDescent="0.3">
      <c r="A19" s="20">
        <v>6</v>
      </c>
      <c r="B19" s="21" t="s">
        <v>471</v>
      </c>
      <c r="C19" s="21" t="s">
        <v>323</v>
      </c>
      <c r="D19" s="22">
        <v>91</v>
      </c>
      <c r="E19" s="22">
        <v>95</v>
      </c>
      <c r="F19" s="22">
        <f t="shared" si="2"/>
        <v>186</v>
      </c>
      <c r="G19" s="23">
        <v>2</v>
      </c>
      <c r="H19" s="22">
        <v>754</v>
      </c>
      <c r="I19" s="24">
        <v>17</v>
      </c>
      <c r="K19" s="20">
        <v>8</v>
      </c>
      <c r="L19" s="21" t="s">
        <v>699</v>
      </c>
      <c r="M19" s="21" t="s">
        <v>378</v>
      </c>
      <c r="N19" s="22">
        <v>94</v>
      </c>
      <c r="O19" s="22">
        <v>94</v>
      </c>
      <c r="P19" s="22">
        <f t="shared" si="3"/>
        <v>188</v>
      </c>
      <c r="Q19" s="23">
        <v>4</v>
      </c>
      <c r="R19" s="22">
        <v>761</v>
      </c>
      <c r="S19" s="24">
        <v>24</v>
      </c>
    </row>
    <row r="20" spans="1:19" ht="15.75" customHeight="1" x14ac:dyDescent="0.3">
      <c r="A20" s="20">
        <v>1</v>
      </c>
      <c r="B20" s="21" t="s">
        <v>700</v>
      </c>
      <c r="C20" s="21" t="s">
        <v>698</v>
      </c>
      <c r="D20" s="22">
        <v>90</v>
      </c>
      <c r="E20" s="22">
        <v>96</v>
      </c>
      <c r="F20" s="22">
        <f t="shared" si="2"/>
        <v>186</v>
      </c>
      <c r="G20" s="23">
        <v>2</v>
      </c>
      <c r="H20" s="26">
        <v>752</v>
      </c>
      <c r="I20" s="27">
        <v>17</v>
      </c>
      <c r="K20" s="20">
        <v>1</v>
      </c>
      <c r="L20" s="21" t="s">
        <v>183</v>
      </c>
      <c r="M20" s="21" t="s">
        <v>92</v>
      </c>
      <c r="N20" s="22">
        <v>84</v>
      </c>
      <c r="O20" s="22">
        <v>89</v>
      </c>
      <c r="P20" s="22">
        <f t="shared" si="3"/>
        <v>173</v>
      </c>
      <c r="Q20" s="23">
        <v>2</v>
      </c>
      <c r="R20" s="26">
        <v>725</v>
      </c>
      <c r="S20" s="27">
        <v>17</v>
      </c>
    </row>
    <row r="21" spans="1:19" ht="15.75" customHeight="1" x14ac:dyDescent="0.3">
      <c r="A21" s="20">
        <v>7</v>
      </c>
      <c r="B21" s="21" t="s">
        <v>701</v>
      </c>
      <c r="C21" s="21" t="s">
        <v>92</v>
      </c>
      <c r="D21" s="22">
        <v>94</v>
      </c>
      <c r="E21" s="22">
        <v>94</v>
      </c>
      <c r="F21" s="22">
        <f t="shared" si="2"/>
        <v>188</v>
      </c>
      <c r="G21" s="23">
        <v>6</v>
      </c>
      <c r="H21" s="22">
        <v>751</v>
      </c>
      <c r="I21" s="24">
        <v>17</v>
      </c>
      <c r="K21" s="20">
        <v>3</v>
      </c>
      <c r="L21" s="21" t="s">
        <v>702</v>
      </c>
      <c r="M21" s="21" t="s">
        <v>342</v>
      </c>
      <c r="N21" s="22">
        <v>92</v>
      </c>
      <c r="O21" s="22">
        <v>97</v>
      </c>
      <c r="P21" s="22">
        <f t="shared" si="3"/>
        <v>189</v>
      </c>
      <c r="Q21" s="23">
        <v>5</v>
      </c>
      <c r="R21" s="22">
        <v>693</v>
      </c>
      <c r="S21" s="24">
        <v>11</v>
      </c>
    </row>
    <row r="22" spans="1:19" ht="15.75" customHeight="1" x14ac:dyDescent="0.3">
      <c r="A22" s="20">
        <v>5</v>
      </c>
      <c r="B22" s="21" t="s">
        <v>703</v>
      </c>
      <c r="C22" s="21" t="s">
        <v>704</v>
      </c>
      <c r="D22" s="22">
        <v>92</v>
      </c>
      <c r="E22" s="22">
        <v>95</v>
      </c>
      <c r="F22" s="22">
        <f t="shared" si="2"/>
        <v>187</v>
      </c>
      <c r="G22" s="23">
        <v>5</v>
      </c>
      <c r="H22" s="22">
        <v>746</v>
      </c>
      <c r="I22" s="24">
        <v>17</v>
      </c>
      <c r="K22" s="20">
        <v>7</v>
      </c>
      <c r="L22" s="21" t="s">
        <v>705</v>
      </c>
      <c r="M22" s="21" t="s">
        <v>378</v>
      </c>
      <c r="N22" s="22">
        <v>89</v>
      </c>
      <c r="O22" s="22">
        <v>89</v>
      </c>
      <c r="P22" s="22">
        <f t="shared" si="3"/>
        <v>178</v>
      </c>
      <c r="Q22" s="23">
        <v>3</v>
      </c>
      <c r="R22" s="22">
        <v>695</v>
      </c>
      <c r="S22" s="24">
        <v>9</v>
      </c>
    </row>
    <row r="23" spans="1:19" ht="15.75" customHeight="1" x14ac:dyDescent="0.3">
      <c r="A23" s="28">
        <v>2</v>
      </c>
      <c r="B23" s="29" t="s">
        <v>379</v>
      </c>
      <c r="C23" s="29" t="s">
        <v>20</v>
      </c>
      <c r="D23" s="30">
        <v>93</v>
      </c>
      <c r="E23" s="30">
        <v>94</v>
      </c>
      <c r="F23" s="30">
        <f t="shared" si="2"/>
        <v>187</v>
      </c>
      <c r="G23" s="31">
        <v>5</v>
      </c>
      <c r="H23" s="30">
        <v>751</v>
      </c>
      <c r="I23" s="32">
        <v>16</v>
      </c>
      <c r="K23" s="28">
        <v>4</v>
      </c>
      <c r="L23" s="29" t="s">
        <v>706</v>
      </c>
      <c r="M23" s="29" t="s">
        <v>600</v>
      </c>
      <c r="N23" s="30" t="s">
        <v>82</v>
      </c>
      <c r="O23" s="30"/>
      <c r="P23" s="30">
        <f t="shared" si="3"/>
        <v>0</v>
      </c>
      <c r="Q23" s="31">
        <v>0</v>
      </c>
      <c r="R23" s="30">
        <v>342</v>
      </c>
      <c r="S23" s="32">
        <v>5</v>
      </c>
    </row>
    <row r="24" spans="1:19" ht="15.75" customHeight="1" x14ac:dyDescent="0.3"/>
    <row r="25" spans="1:19" ht="15.75" customHeight="1" x14ac:dyDescent="0.3">
      <c r="A25" s="7"/>
      <c r="B25" s="8" t="s">
        <v>83</v>
      </c>
      <c r="C25" s="6" t="s">
        <v>707</v>
      </c>
      <c r="E25" s="9" t="s">
        <v>708</v>
      </c>
      <c r="F25" s="8"/>
      <c r="G25" s="8"/>
      <c r="H25" s="8"/>
      <c r="I25" s="8"/>
      <c r="K25" s="7"/>
      <c r="L25" s="8" t="s">
        <v>86</v>
      </c>
      <c r="M25" s="6" t="s">
        <v>709</v>
      </c>
      <c r="O25" s="9" t="s">
        <v>710</v>
      </c>
      <c r="P25" s="8"/>
      <c r="Q25" s="8"/>
      <c r="R25" s="8"/>
      <c r="S25" s="8"/>
    </row>
    <row r="26" spans="1:19" ht="15.75" customHeight="1" x14ac:dyDescent="0.3">
      <c r="A26" s="72">
        <v>2</v>
      </c>
      <c r="B26" s="11" t="s">
        <v>9</v>
      </c>
      <c r="C26" s="73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  <c r="K26" s="72">
        <v>2</v>
      </c>
      <c r="L26" s="11" t="s">
        <v>9</v>
      </c>
      <c r="M26" s="73" t="s">
        <v>10</v>
      </c>
      <c r="N26" s="48"/>
      <c r="O26" s="76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3</v>
      </c>
      <c r="B27" s="15" t="s">
        <v>711</v>
      </c>
      <c r="C27" s="15" t="s">
        <v>600</v>
      </c>
      <c r="D27" s="16">
        <v>93</v>
      </c>
      <c r="E27" s="16">
        <v>95</v>
      </c>
      <c r="F27" s="16">
        <f t="shared" ref="F27:F33" si="4">SUM(D27:E27)</f>
        <v>188</v>
      </c>
      <c r="G27" s="16">
        <v>7</v>
      </c>
      <c r="H27" s="16">
        <v>755</v>
      </c>
      <c r="I27" s="19">
        <v>26</v>
      </c>
      <c r="K27" s="14">
        <v>4</v>
      </c>
      <c r="L27" s="86" t="s">
        <v>480</v>
      </c>
      <c r="M27" s="15" t="s">
        <v>481</v>
      </c>
      <c r="N27" s="16">
        <v>90</v>
      </c>
      <c r="O27" s="16">
        <v>91</v>
      </c>
      <c r="P27" s="16">
        <f t="shared" ref="P27:P33" si="5">SUM(N27:O27)</f>
        <v>181</v>
      </c>
      <c r="Q27" s="16">
        <v>7</v>
      </c>
      <c r="R27" s="16">
        <v>729</v>
      </c>
      <c r="S27" s="19">
        <v>27</v>
      </c>
    </row>
    <row r="28" spans="1:19" ht="15.75" customHeight="1" x14ac:dyDescent="0.3">
      <c r="A28" s="20">
        <v>4</v>
      </c>
      <c r="B28" s="21" t="s">
        <v>712</v>
      </c>
      <c r="C28" s="21" t="s">
        <v>473</v>
      </c>
      <c r="D28" s="22">
        <v>91</v>
      </c>
      <c r="E28" s="22">
        <v>96</v>
      </c>
      <c r="F28" s="22">
        <f t="shared" si="4"/>
        <v>187</v>
      </c>
      <c r="G28" s="23">
        <v>5</v>
      </c>
      <c r="H28" s="22">
        <v>750</v>
      </c>
      <c r="I28" s="24">
        <v>22</v>
      </c>
      <c r="K28" s="20">
        <v>2</v>
      </c>
      <c r="L28" s="21" t="s">
        <v>383</v>
      </c>
      <c r="M28" s="21" t="s">
        <v>157</v>
      </c>
      <c r="N28" s="22">
        <v>87</v>
      </c>
      <c r="O28" s="22">
        <v>92</v>
      </c>
      <c r="P28" s="22">
        <f t="shared" si="5"/>
        <v>179</v>
      </c>
      <c r="Q28" s="23">
        <v>5</v>
      </c>
      <c r="R28" s="22">
        <v>712</v>
      </c>
      <c r="S28" s="24">
        <v>20</v>
      </c>
    </row>
    <row r="29" spans="1:19" ht="15.75" customHeight="1" x14ac:dyDescent="0.3">
      <c r="A29" s="20">
        <v>5</v>
      </c>
      <c r="B29" s="21" t="s">
        <v>713</v>
      </c>
      <c r="C29" s="21" t="s">
        <v>600</v>
      </c>
      <c r="D29" s="22">
        <v>93</v>
      </c>
      <c r="E29" s="22">
        <v>95</v>
      </c>
      <c r="F29" s="22">
        <f t="shared" si="4"/>
        <v>188</v>
      </c>
      <c r="G29" s="23">
        <v>7</v>
      </c>
      <c r="H29" s="22">
        <v>734</v>
      </c>
      <c r="I29" s="24">
        <v>22</v>
      </c>
      <c r="K29" s="20">
        <v>6</v>
      </c>
      <c r="L29" s="21" t="s">
        <v>714</v>
      </c>
      <c r="M29" s="21" t="s">
        <v>715</v>
      </c>
      <c r="N29" s="22">
        <v>88</v>
      </c>
      <c r="O29" s="22">
        <v>92</v>
      </c>
      <c r="P29" s="22">
        <f t="shared" si="5"/>
        <v>180</v>
      </c>
      <c r="Q29" s="23">
        <v>6</v>
      </c>
      <c r="R29" s="22">
        <v>546</v>
      </c>
      <c r="S29" s="24">
        <v>19</v>
      </c>
    </row>
    <row r="30" spans="1:19" ht="15.75" customHeight="1" x14ac:dyDescent="0.3">
      <c r="A30" s="20">
        <v>6</v>
      </c>
      <c r="B30" s="21" t="s">
        <v>80</v>
      </c>
      <c r="C30" s="21" t="s">
        <v>323</v>
      </c>
      <c r="D30" s="22">
        <v>90</v>
      </c>
      <c r="E30" s="22">
        <v>92</v>
      </c>
      <c r="F30" s="22">
        <f t="shared" si="4"/>
        <v>182</v>
      </c>
      <c r="G30" s="23">
        <v>4</v>
      </c>
      <c r="H30" s="22">
        <v>736</v>
      </c>
      <c r="I30" s="24">
        <v>20</v>
      </c>
      <c r="K30" s="20">
        <v>5</v>
      </c>
      <c r="L30" s="21" t="s">
        <v>459</v>
      </c>
      <c r="M30" s="21" t="s">
        <v>92</v>
      </c>
      <c r="N30" s="22">
        <v>88</v>
      </c>
      <c r="O30" s="22">
        <v>90</v>
      </c>
      <c r="P30" s="22">
        <f t="shared" si="5"/>
        <v>178</v>
      </c>
      <c r="Q30" s="23">
        <v>4</v>
      </c>
      <c r="R30" s="22">
        <v>712</v>
      </c>
      <c r="S30" s="24">
        <v>17</v>
      </c>
    </row>
    <row r="31" spans="1:19" ht="15.75" customHeight="1" x14ac:dyDescent="0.3">
      <c r="A31" s="20">
        <v>1</v>
      </c>
      <c r="B31" s="21" t="s">
        <v>716</v>
      </c>
      <c r="C31" s="21" t="s">
        <v>342</v>
      </c>
      <c r="D31" s="22">
        <v>83</v>
      </c>
      <c r="E31" s="22">
        <v>94</v>
      </c>
      <c r="F31" s="22">
        <f t="shared" si="4"/>
        <v>177</v>
      </c>
      <c r="G31" s="23">
        <v>3</v>
      </c>
      <c r="H31" s="26">
        <v>695</v>
      </c>
      <c r="I31" s="27">
        <v>11</v>
      </c>
      <c r="K31" s="20">
        <v>7</v>
      </c>
      <c r="L31" s="21" t="s">
        <v>717</v>
      </c>
      <c r="M31" s="21" t="s">
        <v>600</v>
      </c>
      <c r="N31" s="22">
        <v>86</v>
      </c>
      <c r="O31" s="22">
        <v>90</v>
      </c>
      <c r="P31" s="22">
        <f t="shared" si="5"/>
        <v>176</v>
      </c>
      <c r="Q31" s="23">
        <v>3</v>
      </c>
      <c r="R31" s="22">
        <v>697</v>
      </c>
      <c r="S31" s="24">
        <v>17</v>
      </c>
    </row>
    <row r="32" spans="1:19" ht="15.75" customHeight="1" x14ac:dyDescent="0.3">
      <c r="A32" s="20">
        <v>2</v>
      </c>
      <c r="B32" s="21" t="s">
        <v>718</v>
      </c>
      <c r="C32" s="21" t="s">
        <v>715</v>
      </c>
      <c r="D32" s="22">
        <v>86</v>
      </c>
      <c r="E32" s="22">
        <v>90</v>
      </c>
      <c r="F32" s="22">
        <f t="shared" si="4"/>
        <v>176</v>
      </c>
      <c r="G32" s="23">
        <v>2</v>
      </c>
      <c r="H32" s="22">
        <v>528</v>
      </c>
      <c r="I32" s="24">
        <v>8</v>
      </c>
      <c r="K32" s="20">
        <v>3</v>
      </c>
      <c r="L32" s="21" t="s">
        <v>391</v>
      </c>
      <c r="M32" s="21" t="s">
        <v>323</v>
      </c>
      <c r="N32" s="22">
        <v>81</v>
      </c>
      <c r="O32" s="22">
        <v>82</v>
      </c>
      <c r="P32" s="22">
        <f t="shared" si="5"/>
        <v>163</v>
      </c>
      <c r="Q32" s="23">
        <v>2</v>
      </c>
      <c r="R32" s="22">
        <v>643</v>
      </c>
      <c r="S32" s="24">
        <v>9</v>
      </c>
    </row>
    <row r="33" spans="1:19" ht="15.75" customHeight="1" x14ac:dyDescent="0.3">
      <c r="A33" s="28">
        <v>7</v>
      </c>
      <c r="B33" s="29" t="s">
        <v>719</v>
      </c>
      <c r="C33" s="29" t="s">
        <v>378</v>
      </c>
      <c r="D33" s="30" t="s">
        <v>82</v>
      </c>
      <c r="E33" s="30"/>
      <c r="F33" s="30">
        <f t="shared" si="4"/>
        <v>0</v>
      </c>
      <c r="G33" s="31">
        <v>0</v>
      </c>
      <c r="H33" s="30">
        <v>0</v>
      </c>
      <c r="I33" s="32">
        <v>0</v>
      </c>
      <c r="K33" s="28">
        <v>1</v>
      </c>
      <c r="L33" s="29" t="s">
        <v>637</v>
      </c>
      <c r="M33" s="29" t="s">
        <v>20</v>
      </c>
      <c r="N33" s="30" t="s">
        <v>82</v>
      </c>
      <c r="O33" s="30"/>
      <c r="P33" s="30">
        <f t="shared" si="5"/>
        <v>0</v>
      </c>
      <c r="Q33" s="31">
        <v>0</v>
      </c>
      <c r="R33" s="33">
        <v>0</v>
      </c>
      <c r="S33" s="34">
        <v>0</v>
      </c>
    </row>
    <row r="34" spans="1:19" ht="15.75" customHeight="1" x14ac:dyDescent="0.3"/>
    <row r="35" spans="1:19" ht="15.75" customHeight="1" x14ac:dyDescent="0.3">
      <c r="B35" s="8" t="s">
        <v>720</v>
      </c>
    </row>
    <row r="36" spans="1:19" ht="15.75" customHeight="1" x14ac:dyDescent="0.3"/>
    <row r="37" spans="1:19" ht="15.75" customHeight="1" x14ac:dyDescent="0.3">
      <c r="B37" s="6" t="s">
        <v>721</v>
      </c>
      <c r="F37" s="35" t="s">
        <v>168</v>
      </c>
    </row>
    <row r="38" spans="1:19" ht="15.75" customHeight="1" x14ac:dyDescent="0.3">
      <c r="B38" s="6" t="s">
        <v>169</v>
      </c>
    </row>
    <row r="39" spans="1:19" ht="15.75" customHeight="1" x14ac:dyDescent="0.3"/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0D5186AD-5E47-4AFC-A553-54047D7C5C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1D71-3C15-400B-9F1F-37E457FA49DA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679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722</v>
      </c>
      <c r="E3" s="9" t="s">
        <v>531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685</v>
      </c>
      <c r="C5" s="15" t="s">
        <v>477</v>
      </c>
      <c r="D5" s="37">
        <v>98</v>
      </c>
      <c r="E5" s="37">
        <v>98</v>
      </c>
      <c r="F5" s="16">
        <v>196</v>
      </c>
      <c r="G5" s="16">
        <v>8</v>
      </c>
      <c r="H5" s="37">
        <v>779</v>
      </c>
      <c r="I5" s="38">
        <v>31</v>
      </c>
    </row>
    <row r="6" spans="1:9" ht="15.75" customHeight="1" x14ac:dyDescent="0.3">
      <c r="A6" s="41">
        <v>8</v>
      </c>
      <c r="B6" s="21" t="s">
        <v>599</v>
      </c>
      <c r="C6" s="21" t="s">
        <v>600</v>
      </c>
      <c r="D6" s="39">
        <v>97</v>
      </c>
      <c r="E6" s="39">
        <v>98</v>
      </c>
      <c r="F6" s="22">
        <v>195</v>
      </c>
      <c r="G6" s="22">
        <v>7</v>
      </c>
      <c r="H6" s="39">
        <v>775</v>
      </c>
      <c r="I6" s="40">
        <v>28</v>
      </c>
    </row>
    <row r="7" spans="1:9" ht="15.75" customHeight="1" x14ac:dyDescent="0.3">
      <c r="A7" s="20">
        <v>7</v>
      </c>
      <c r="B7" s="21" t="s">
        <v>686</v>
      </c>
      <c r="C7" s="21" t="s">
        <v>600</v>
      </c>
      <c r="D7" s="39">
        <v>96</v>
      </c>
      <c r="E7" s="39">
        <v>98</v>
      </c>
      <c r="F7" s="22">
        <v>194</v>
      </c>
      <c r="G7" s="22">
        <v>6</v>
      </c>
      <c r="H7" s="39">
        <v>777</v>
      </c>
      <c r="I7" s="40">
        <v>27</v>
      </c>
    </row>
    <row r="8" spans="1:9" ht="15.75" customHeight="1" x14ac:dyDescent="0.3">
      <c r="A8" s="20">
        <v>3</v>
      </c>
      <c r="B8" s="21" t="s">
        <v>689</v>
      </c>
      <c r="C8" s="21" t="s">
        <v>600</v>
      </c>
      <c r="D8" s="39">
        <v>99</v>
      </c>
      <c r="E8" s="39">
        <v>99</v>
      </c>
      <c r="F8" s="22">
        <v>198</v>
      </c>
      <c r="G8" s="22">
        <v>9</v>
      </c>
      <c r="H8" s="39">
        <v>768</v>
      </c>
      <c r="I8" s="40">
        <v>23</v>
      </c>
    </row>
    <row r="9" spans="1:9" ht="15.75" customHeight="1" x14ac:dyDescent="0.3">
      <c r="A9" s="20">
        <v>1</v>
      </c>
      <c r="B9" s="21" t="s">
        <v>111</v>
      </c>
      <c r="C9" s="21" t="s">
        <v>477</v>
      </c>
      <c r="D9" s="22">
        <v>97</v>
      </c>
      <c r="E9" s="22">
        <v>97</v>
      </c>
      <c r="F9" s="22">
        <v>194</v>
      </c>
      <c r="G9" s="22">
        <v>6</v>
      </c>
      <c r="H9" s="26">
        <v>767</v>
      </c>
      <c r="I9" s="27">
        <v>22</v>
      </c>
    </row>
    <row r="10" spans="1:9" ht="15.75" customHeight="1" x14ac:dyDescent="0.3">
      <c r="A10" s="20">
        <v>5</v>
      </c>
      <c r="B10" s="21" t="s">
        <v>688</v>
      </c>
      <c r="C10" s="21" t="s">
        <v>378</v>
      </c>
      <c r="D10" s="39">
        <v>96</v>
      </c>
      <c r="E10" s="39">
        <v>97</v>
      </c>
      <c r="F10" s="22">
        <v>193</v>
      </c>
      <c r="G10" s="22">
        <v>4</v>
      </c>
      <c r="H10" s="39">
        <v>768</v>
      </c>
      <c r="I10" s="40">
        <v>21</v>
      </c>
    </row>
    <row r="11" spans="1:9" ht="15.75" customHeight="1" x14ac:dyDescent="0.3">
      <c r="A11" s="41">
        <v>4</v>
      </c>
      <c r="B11" s="21" t="s">
        <v>690</v>
      </c>
      <c r="C11" s="21" t="s">
        <v>92</v>
      </c>
      <c r="D11" s="39">
        <v>89</v>
      </c>
      <c r="E11" s="39">
        <v>92</v>
      </c>
      <c r="F11" s="22">
        <v>181</v>
      </c>
      <c r="G11" s="22">
        <v>1</v>
      </c>
      <c r="H11" s="39">
        <v>753</v>
      </c>
      <c r="I11" s="40">
        <v>14</v>
      </c>
    </row>
    <row r="12" spans="1:9" ht="15.75" customHeight="1" x14ac:dyDescent="0.3">
      <c r="A12" s="41">
        <v>6</v>
      </c>
      <c r="B12" s="21" t="s">
        <v>696</v>
      </c>
      <c r="C12" s="21" t="s">
        <v>600</v>
      </c>
      <c r="D12" s="39">
        <v>94</v>
      </c>
      <c r="E12" s="39">
        <v>97</v>
      </c>
      <c r="F12" s="22">
        <v>191</v>
      </c>
      <c r="G12" s="22">
        <v>3</v>
      </c>
      <c r="H12" s="39">
        <v>758</v>
      </c>
      <c r="I12" s="40">
        <v>13</v>
      </c>
    </row>
    <row r="13" spans="1:9" ht="15.75" customHeight="1" x14ac:dyDescent="0.3">
      <c r="A13" s="45">
        <v>2</v>
      </c>
      <c r="B13" s="29" t="s">
        <v>379</v>
      </c>
      <c r="C13" s="29" t="s">
        <v>20</v>
      </c>
      <c r="D13" s="42">
        <v>93</v>
      </c>
      <c r="E13" s="42">
        <v>94</v>
      </c>
      <c r="F13" s="30">
        <v>187</v>
      </c>
      <c r="G13" s="30">
        <v>2</v>
      </c>
      <c r="H13" s="42">
        <v>751</v>
      </c>
      <c r="I13" s="43">
        <v>10</v>
      </c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7"/>
      <c r="B15" s="8" t="s">
        <v>6</v>
      </c>
      <c r="C15" s="6" t="s">
        <v>7</v>
      </c>
      <c r="E15" s="9" t="s">
        <v>723</v>
      </c>
      <c r="F15" s="8"/>
      <c r="G15" s="8"/>
      <c r="H15" s="8"/>
      <c r="I15" s="8"/>
    </row>
    <row r="16" spans="1:9" ht="15.75" customHeight="1" x14ac:dyDescent="0.3">
      <c r="A16" s="72">
        <v>2</v>
      </c>
      <c r="B16" s="11" t="s">
        <v>9</v>
      </c>
      <c r="C16" s="73" t="s">
        <v>10</v>
      </c>
      <c r="D16" s="48" t="s">
        <v>402</v>
      </c>
      <c r="E16" s="76" t="s">
        <v>402</v>
      </c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711</v>
      </c>
      <c r="C17" s="15" t="s">
        <v>600</v>
      </c>
      <c r="D17" s="37">
        <v>93</v>
      </c>
      <c r="E17" s="37">
        <v>95</v>
      </c>
      <c r="F17" s="16">
        <v>188</v>
      </c>
      <c r="G17" s="16">
        <v>8</v>
      </c>
      <c r="H17" s="37">
        <v>755</v>
      </c>
      <c r="I17" s="38">
        <v>32</v>
      </c>
    </row>
    <row r="18" spans="1:9" ht="15.75" customHeight="1" x14ac:dyDescent="0.3">
      <c r="A18" s="41">
        <v>8</v>
      </c>
      <c r="B18" s="21" t="s">
        <v>578</v>
      </c>
      <c r="C18" s="21" t="s">
        <v>92</v>
      </c>
      <c r="D18" s="39">
        <v>93</v>
      </c>
      <c r="E18" s="39">
        <v>98</v>
      </c>
      <c r="F18" s="22">
        <v>191</v>
      </c>
      <c r="G18" s="22">
        <v>9</v>
      </c>
      <c r="H18" s="39">
        <v>754</v>
      </c>
      <c r="I18" s="40">
        <v>30</v>
      </c>
    </row>
    <row r="19" spans="1:9" ht="15.75" customHeight="1" x14ac:dyDescent="0.3">
      <c r="A19" s="20">
        <v>7</v>
      </c>
      <c r="B19" s="21" t="s">
        <v>701</v>
      </c>
      <c r="C19" s="21" t="s">
        <v>92</v>
      </c>
      <c r="D19" s="39">
        <v>94</v>
      </c>
      <c r="E19" s="39">
        <v>94</v>
      </c>
      <c r="F19" s="22">
        <v>188</v>
      </c>
      <c r="G19" s="22">
        <v>8</v>
      </c>
      <c r="H19" s="39">
        <v>751</v>
      </c>
      <c r="I19" s="40">
        <v>30</v>
      </c>
    </row>
    <row r="20" spans="1:9" ht="15.75" customHeight="1" x14ac:dyDescent="0.3">
      <c r="A20" s="41">
        <v>4</v>
      </c>
      <c r="B20" s="21" t="s">
        <v>713</v>
      </c>
      <c r="C20" s="21" t="s">
        <v>600</v>
      </c>
      <c r="D20" s="39">
        <v>93</v>
      </c>
      <c r="E20" s="39">
        <v>95</v>
      </c>
      <c r="F20" s="22">
        <v>188</v>
      </c>
      <c r="G20" s="22">
        <v>8</v>
      </c>
      <c r="H20" s="39">
        <v>734</v>
      </c>
      <c r="I20" s="40">
        <v>24</v>
      </c>
    </row>
    <row r="21" spans="1:9" ht="15.75" customHeight="1" x14ac:dyDescent="0.3">
      <c r="A21" s="41">
        <v>6</v>
      </c>
      <c r="B21" s="21" t="s">
        <v>714</v>
      </c>
      <c r="C21" s="21" t="s">
        <v>715</v>
      </c>
      <c r="D21" s="39">
        <v>88</v>
      </c>
      <c r="E21" s="39">
        <v>92</v>
      </c>
      <c r="F21" s="22">
        <v>180</v>
      </c>
      <c r="G21" s="22">
        <v>5</v>
      </c>
      <c r="H21" s="39">
        <v>546</v>
      </c>
      <c r="I21" s="40">
        <v>17</v>
      </c>
    </row>
    <row r="22" spans="1:9" ht="15.75" customHeight="1" x14ac:dyDescent="0.3">
      <c r="A22" s="20">
        <v>1</v>
      </c>
      <c r="B22" s="21" t="s">
        <v>183</v>
      </c>
      <c r="C22" s="21" t="s">
        <v>92</v>
      </c>
      <c r="D22" s="22">
        <v>84</v>
      </c>
      <c r="E22" s="22">
        <v>89</v>
      </c>
      <c r="F22" s="22">
        <v>173</v>
      </c>
      <c r="G22" s="22">
        <v>1</v>
      </c>
      <c r="H22" s="26">
        <v>725</v>
      </c>
      <c r="I22" s="27">
        <v>16</v>
      </c>
    </row>
    <row r="23" spans="1:9" ht="15.75" customHeight="1" x14ac:dyDescent="0.3">
      <c r="A23" s="20">
        <v>5</v>
      </c>
      <c r="B23" s="21" t="s">
        <v>459</v>
      </c>
      <c r="C23" s="21" t="s">
        <v>92</v>
      </c>
      <c r="D23" s="39">
        <v>88</v>
      </c>
      <c r="E23" s="39">
        <v>90</v>
      </c>
      <c r="F23" s="22">
        <v>178</v>
      </c>
      <c r="G23" s="22">
        <v>4</v>
      </c>
      <c r="H23" s="39">
        <v>712</v>
      </c>
      <c r="I23" s="40">
        <v>13</v>
      </c>
    </row>
    <row r="24" spans="1:9" ht="15.75" customHeight="1" x14ac:dyDescent="0.3">
      <c r="A24" s="20">
        <v>9</v>
      </c>
      <c r="B24" s="21" t="s">
        <v>717</v>
      </c>
      <c r="C24" s="21" t="s">
        <v>600</v>
      </c>
      <c r="D24" s="39">
        <v>86</v>
      </c>
      <c r="E24" s="39">
        <v>90</v>
      </c>
      <c r="F24" s="22">
        <v>176</v>
      </c>
      <c r="G24" s="22">
        <v>3</v>
      </c>
      <c r="H24" s="39">
        <v>697</v>
      </c>
      <c r="I24" s="40">
        <v>11</v>
      </c>
    </row>
    <row r="25" spans="1:9" ht="15.75" customHeight="1" x14ac:dyDescent="0.3">
      <c r="A25" s="45">
        <v>2</v>
      </c>
      <c r="B25" s="29" t="s">
        <v>718</v>
      </c>
      <c r="C25" s="29" t="s">
        <v>715</v>
      </c>
      <c r="D25" s="42">
        <v>86</v>
      </c>
      <c r="E25" s="42">
        <v>90</v>
      </c>
      <c r="F25" s="30">
        <v>176</v>
      </c>
      <c r="G25" s="30">
        <v>3</v>
      </c>
      <c r="H25" s="42">
        <v>528</v>
      </c>
      <c r="I25" s="43">
        <v>10</v>
      </c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121" t="s">
        <v>720</v>
      </c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6" t="s">
        <v>235</v>
      </c>
      <c r="F29" s="35" t="s">
        <v>168</v>
      </c>
      <c r="H29" s="36"/>
      <c r="I29" s="36"/>
    </row>
    <row r="30" spans="1:9" ht="15.75" customHeight="1" x14ac:dyDescent="0.3">
      <c r="A30" s="36"/>
      <c r="B30" s="6" t="s">
        <v>169</v>
      </c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1F370A53-6CD4-4AD8-B1D1-41493286CF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321C-E4F7-4139-A253-70A5F31B1957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724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519</v>
      </c>
      <c r="E3" s="9" t="s">
        <v>642</v>
      </c>
      <c r="F3" s="8"/>
      <c r="G3" s="8"/>
      <c r="H3" s="8"/>
      <c r="I3" s="8"/>
      <c r="J3" s="8"/>
      <c r="K3" s="7"/>
      <c r="L3" s="8" t="s">
        <v>6</v>
      </c>
      <c r="M3" s="6" t="s">
        <v>725</v>
      </c>
      <c r="O3" s="9" t="s">
        <v>726</v>
      </c>
      <c r="P3" s="8"/>
      <c r="Q3" s="8"/>
      <c r="R3" s="8"/>
      <c r="S3" s="8"/>
    </row>
    <row r="4" spans="1:1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  <c r="K4" s="72">
        <v>2</v>
      </c>
      <c r="L4" s="11" t="s">
        <v>9</v>
      </c>
      <c r="M4" s="73" t="s">
        <v>10</v>
      </c>
      <c r="N4" s="48"/>
      <c r="O4" s="76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9</v>
      </c>
      <c r="B5" s="15" t="s">
        <v>683</v>
      </c>
      <c r="C5" s="15" t="s">
        <v>92</v>
      </c>
      <c r="D5" s="16">
        <v>98</v>
      </c>
      <c r="E5" s="16">
        <v>98</v>
      </c>
      <c r="F5" s="16">
        <f t="shared" ref="F5:F13" si="0">SUM(D5:E5)</f>
        <v>196</v>
      </c>
      <c r="G5" s="16">
        <v>9</v>
      </c>
      <c r="H5" s="16">
        <v>786</v>
      </c>
      <c r="I5" s="19">
        <v>33</v>
      </c>
      <c r="K5" s="14">
        <v>3</v>
      </c>
      <c r="L5" s="15" t="s">
        <v>727</v>
      </c>
      <c r="M5" s="15" t="s">
        <v>473</v>
      </c>
      <c r="N5" s="16">
        <v>97</v>
      </c>
      <c r="O5" s="16">
        <v>98</v>
      </c>
      <c r="P5" s="16">
        <f t="shared" ref="P5:P13" si="1">SUM(N5:O5)</f>
        <v>195</v>
      </c>
      <c r="Q5" s="16">
        <v>9</v>
      </c>
      <c r="R5" s="16">
        <v>771</v>
      </c>
      <c r="S5" s="19">
        <v>31</v>
      </c>
    </row>
    <row r="6" spans="1:19" ht="15.75" customHeight="1" x14ac:dyDescent="0.3">
      <c r="A6" s="20">
        <v>7</v>
      </c>
      <c r="B6" s="21" t="s">
        <v>468</v>
      </c>
      <c r="C6" s="21" t="s">
        <v>323</v>
      </c>
      <c r="D6" s="22">
        <v>97</v>
      </c>
      <c r="E6" s="22">
        <v>99</v>
      </c>
      <c r="F6" s="22">
        <f t="shared" si="0"/>
        <v>196</v>
      </c>
      <c r="G6" s="23">
        <v>9</v>
      </c>
      <c r="H6" s="22">
        <v>781</v>
      </c>
      <c r="I6" s="24">
        <v>32</v>
      </c>
      <c r="K6" s="20">
        <v>6</v>
      </c>
      <c r="L6" s="21" t="s">
        <v>696</v>
      </c>
      <c r="M6" s="21" t="s">
        <v>600</v>
      </c>
      <c r="N6" s="22">
        <v>94</v>
      </c>
      <c r="O6" s="22">
        <v>99</v>
      </c>
      <c r="P6" s="22">
        <f t="shared" si="1"/>
        <v>193</v>
      </c>
      <c r="Q6" s="23">
        <v>8</v>
      </c>
      <c r="R6" s="22">
        <v>767</v>
      </c>
      <c r="S6" s="24">
        <v>31</v>
      </c>
    </row>
    <row r="7" spans="1:19" ht="15.75" customHeight="1" x14ac:dyDescent="0.3">
      <c r="A7" s="20">
        <v>8</v>
      </c>
      <c r="B7" s="21" t="s">
        <v>684</v>
      </c>
      <c r="C7" s="21" t="s">
        <v>600</v>
      </c>
      <c r="D7" s="22">
        <v>95</v>
      </c>
      <c r="E7" s="22">
        <v>99</v>
      </c>
      <c r="F7" s="22">
        <f t="shared" si="0"/>
        <v>194</v>
      </c>
      <c r="G7" s="23">
        <v>7</v>
      </c>
      <c r="H7" s="22">
        <v>776</v>
      </c>
      <c r="I7" s="24">
        <v>27</v>
      </c>
      <c r="J7" s="77"/>
      <c r="K7" s="20">
        <v>9</v>
      </c>
      <c r="L7" s="21" t="s">
        <v>578</v>
      </c>
      <c r="M7" s="21" t="s">
        <v>92</v>
      </c>
      <c r="N7" s="22">
        <v>92</v>
      </c>
      <c r="O7" s="22">
        <v>96</v>
      </c>
      <c r="P7" s="22">
        <f t="shared" si="1"/>
        <v>188</v>
      </c>
      <c r="Q7" s="23">
        <v>5</v>
      </c>
      <c r="R7" s="22">
        <v>765</v>
      </c>
      <c r="S7" s="24">
        <v>29</v>
      </c>
    </row>
    <row r="8" spans="1:19" ht="15.75" customHeight="1" x14ac:dyDescent="0.3">
      <c r="A8" s="20">
        <v>2</v>
      </c>
      <c r="B8" s="21" t="s">
        <v>728</v>
      </c>
      <c r="C8" s="21" t="s">
        <v>704</v>
      </c>
      <c r="D8" s="22">
        <v>93</v>
      </c>
      <c r="E8" s="22">
        <v>95</v>
      </c>
      <c r="F8" s="22">
        <f t="shared" si="0"/>
        <v>188</v>
      </c>
      <c r="G8" s="23">
        <v>2</v>
      </c>
      <c r="H8" s="26">
        <v>772</v>
      </c>
      <c r="I8" s="27">
        <v>23</v>
      </c>
      <c r="K8" s="20">
        <v>1</v>
      </c>
      <c r="L8" s="21" t="s">
        <v>729</v>
      </c>
      <c r="M8" s="21" t="s">
        <v>378</v>
      </c>
      <c r="N8" s="22">
        <v>86</v>
      </c>
      <c r="O8" s="22">
        <v>96</v>
      </c>
      <c r="P8" s="22">
        <f t="shared" si="1"/>
        <v>182</v>
      </c>
      <c r="Q8" s="23">
        <v>3</v>
      </c>
      <c r="R8" s="26">
        <v>757</v>
      </c>
      <c r="S8" s="27">
        <v>27</v>
      </c>
    </row>
    <row r="9" spans="1:19" ht="15.75" customHeight="1" x14ac:dyDescent="0.3">
      <c r="A9" s="20">
        <v>3</v>
      </c>
      <c r="B9" s="21" t="s">
        <v>730</v>
      </c>
      <c r="C9" s="21" t="s">
        <v>378</v>
      </c>
      <c r="D9" s="22">
        <v>95</v>
      </c>
      <c r="E9" s="22">
        <v>99</v>
      </c>
      <c r="F9" s="22">
        <f t="shared" si="0"/>
        <v>194</v>
      </c>
      <c r="G9" s="23">
        <v>7</v>
      </c>
      <c r="H9" s="22">
        <v>770</v>
      </c>
      <c r="I9" s="24">
        <v>23</v>
      </c>
      <c r="K9" s="20">
        <v>7</v>
      </c>
      <c r="L9" s="21" t="s">
        <v>731</v>
      </c>
      <c r="M9" s="21" t="s">
        <v>323</v>
      </c>
      <c r="N9" s="22">
        <v>93</v>
      </c>
      <c r="O9" s="22">
        <v>98</v>
      </c>
      <c r="P9" s="22">
        <f t="shared" si="1"/>
        <v>191</v>
      </c>
      <c r="Q9" s="23">
        <v>7</v>
      </c>
      <c r="R9" s="22">
        <v>755</v>
      </c>
      <c r="S9" s="24">
        <v>19</v>
      </c>
    </row>
    <row r="10" spans="1:19" ht="15.75" customHeight="1" x14ac:dyDescent="0.3">
      <c r="A10" s="20">
        <v>6</v>
      </c>
      <c r="B10" s="21" t="s">
        <v>732</v>
      </c>
      <c r="C10" s="21" t="s">
        <v>323</v>
      </c>
      <c r="D10" s="22">
        <v>95</v>
      </c>
      <c r="E10" s="22">
        <v>97</v>
      </c>
      <c r="F10" s="22">
        <f t="shared" si="0"/>
        <v>192</v>
      </c>
      <c r="G10" s="23">
        <v>5</v>
      </c>
      <c r="H10" s="22">
        <v>764</v>
      </c>
      <c r="I10" s="24">
        <v>20</v>
      </c>
      <c r="K10" s="20">
        <v>5</v>
      </c>
      <c r="L10" s="21" t="s">
        <v>733</v>
      </c>
      <c r="M10" s="21" t="s">
        <v>323</v>
      </c>
      <c r="N10" s="22">
        <v>95</v>
      </c>
      <c r="O10" s="22">
        <v>96</v>
      </c>
      <c r="P10" s="22">
        <f t="shared" si="1"/>
        <v>191</v>
      </c>
      <c r="Q10" s="23">
        <v>7</v>
      </c>
      <c r="R10" s="22">
        <v>747</v>
      </c>
      <c r="S10" s="24">
        <v>17</v>
      </c>
    </row>
    <row r="11" spans="1:19" ht="15.75" customHeight="1" x14ac:dyDescent="0.3">
      <c r="A11" s="20">
        <v>1</v>
      </c>
      <c r="B11" s="21" t="s">
        <v>700</v>
      </c>
      <c r="C11" s="21" t="s">
        <v>698</v>
      </c>
      <c r="D11" s="22">
        <v>96</v>
      </c>
      <c r="E11" s="22">
        <v>96</v>
      </c>
      <c r="F11" s="22">
        <f t="shared" si="0"/>
        <v>192</v>
      </c>
      <c r="G11" s="23">
        <v>5</v>
      </c>
      <c r="H11" s="26">
        <v>759</v>
      </c>
      <c r="I11" s="27">
        <v>15</v>
      </c>
      <c r="K11" s="20">
        <v>4</v>
      </c>
      <c r="L11" s="21" t="s">
        <v>557</v>
      </c>
      <c r="M11" s="21" t="s">
        <v>108</v>
      </c>
      <c r="N11" s="22">
        <v>82</v>
      </c>
      <c r="O11" s="22">
        <v>95</v>
      </c>
      <c r="P11" s="22">
        <f t="shared" si="1"/>
        <v>177</v>
      </c>
      <c r="Q11" s="23">
        <v>2</v>
      </c>
      <c r="R11" s="22">
        <v>740</v>
      </c>
      <c r="S11" s="24">
        <v>17</v>
      </c>
    </row>
    <row r="12" spans="1:19" ht="15.75" customHeight="1" x14ac:dyDescent="0.3">
      <c r="A12" s="20">
        <v>4</v>
      </c>
      <c r="B12" s="21" t="s">
        <v>734</v>
      </c>
      <c r="C12" s="21" t="s">
        <v>59</v>
      </c>
      <c r="D12" s="22">
        <v>94</v>
      </c>
      <c r="E12" s="22">
        <v>97</v>
      </c>
      <c r="F12" s="22">
        <f t="shared" si="0"/>
        <v>191</v>
      </c>
      <c r="G12" s="23">
        <v>3</v>
      </c>
      <c r="H12" s="22">
        <v>761</v>
      </c>
      <c r="I12" s="24">
        <v>11</v>
      </c>
      <c r="K12" s="20">
        <v>8</v>
      </c>
      <c r="L12" s="21" t="s">
        <v>469</v>
      </c>
      <c r="M12" s="21" t="s">
        <v>20</v>
      </c>
      <c r="N12" s="22">
        <v>92</v>
      </c>
      <c r="O12" s="22">
        <v>95</v>
      </c>
      <c r="P12" s="22">
        <f t="shared" si="1"/>
        <v>187</v>
      </c>
      <c r="Q12" s="23">
        <v>4</v>
      </c>
      <c r="R12" s="22">
        <v>747</v>
      </c>
      <c r="S12" s="24">
        <v>15</v>
      </c>
    </row>
    <row r="13" spans="1:19" ht="15.75" customHeight="1" x14ac:dyDescent="0.3">
      <c r="A13" s="28">
        <v>5</v>
      </c>
      <c r="B13" s="29" t="s">
        <v>690</v>
      </c>
      <c r="C13" s="29" t="s">
        <v>92</v>
      </c>
      <c r="D13" s="30" t="s">
        <v>82</v>
      </c>
      <c r="E13" s="30"/>
      <c r="F13" s="30">
        <f t="shared" si="0"/>
        <v>0</v>
      </c>
      <c r="G13" s="31">
        <v>0</v>
      </c>
      <c r="H13" s="30">
        <v>91</v>
      </c>
      <c r="I13" s="32">
        <v>1</v>
      </c>
      <c r="K13" s="28">
        <v>2</v>
      </c>
      <c r="L13" s="29" t="s">
        <v>735</v>
      </c>
      <c r="M13" s="29" t="s">
        <v>385</v>
      </c>
      <c r="N13" s="30" t="s">
        <v>82</v>
      </c>
      <c r="O13" s="30"/>
      <c r="P13" s="30">
        <f t="shared" si="1"/>
        <v>0</v>
      </c>
      <c r="Q13" s="31">
        <v>0</v>
      </c>
      <c r="R13" s="30">
        <v>360</v>
      </c>
      <c r="S13" s="32">
        <v>2</v>
      </c>
    </row>
    <row r="14" spans="1:19" ht="15.75" customHeight="1" x14ac:dyDescent="0.3"/>
    <row r="15" spans="1:19" ht="15.75" customHeight="1" x14ac:dyDescent="0.3">
      <c r="A15" s="7"/>
      <c r="B15" s="8" t="s">
        <v>46</v>
      </c>
      <c r="C15" s="6" t="s">
        <v>736</v>
      </c>
      <c r="E15" s="9" t="s">
        <v>737</v>
      </c>
      <c r="F15" s="8"/>
      <c r="G15" s="8"/>
      <c r="H15" s="8"/>
      <c r="I15" s="8"/>
      <c r="K15" s="7"/>
      <c r="L15" s="8" t="s">
        <v>49</v>
      </c>
      <c r="M15" s="6" t="s">
        <v>738</v>
      </c>
      <c r="O15" s="9" t="s">
        <v>238</v>
      </c>
      <c r="P15" s="8"/>
      <c r="Q15" s="8"/>
      <c r="R15" s="8"/>
      <c r="S15" s="8"/>
    </row>
    <row r="16" spans="1:19" ht="15.75" customHeight="1" x14ac:dyDescent="0.3">
      <c r="A16" s="72">
        <v>2</v>
      </c>
      <c r="B16" s="11" t="s">
        <v>9</v>
      </c>
      <c r="C16" s="73" t="s">
        <v>10</v>
      </c>
      <c r="D16" s="48"/>
      <c r="E16" s="76"/>
      <c r="F16" s="12" t="s">
        <v>11</v>
      </c>
      <c r="G16" s="12" t="s">
        <v>12</v>
      </c>
      <c r="H16" s="12" t="s">
        <v>13</v>
      </c>
      <c r="I16" s="13" t="s">
        <v>14</v>
      </c>
      <c r="K16" s="72">
        <v>2</v>
      </c>
      <c r="L16" s="11" t="s">
        <v>9</v>
      </c>
      <c r="M16" s="73" t="s">
        <v>10</v>
      </c>
      <c r="N16" s="48"/>
      <c r="O16" s="76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4</v>
      </c>
      <c r="B17" s="15" t="s">
        <v>585</v>
      </c>
      <c r="C17" s="15" t="s">
        <v>37</v>
      </c>
      <c r="D17" s="16">
        <v>94</v>
      </c>
      <c r="E17" s="16">
        <v>96</v>
      </c>
      <c r="F17" s="16">
        <f t="shared" ref="F17:F25" si="2">SUM(D17:E17)</f>
        <v>190</v>
      </c>
      <c r="G17" s="16">
        <v>9</v>
      </c>
      <c r="H17" s="16">
        <v>749</v>
      </c>
      <c r="I17" s="19">
        <v>32</v>
      </c>
      <c r="K17" s="14">
        <v>2</v>
      </c>
      <c r="L17" s="15" t="s">
        <v>739</v>
      </c>
      <c r="M17" s="15" t="s">
        <v>59</v>
      </c>
      <c r="N17" s="16">
        <v>94</v>
      </c>
      <c r="O17" s="16">
        <v>96</v>
      </c>
      <c r="P17" s="16">
        <f t="shared" ref="P17:P25" si="3">SUM(N17:O17)</f>
        <v>190</v>
      </c>
      <c r="Q17" s="16">
        <v>9</v>
      </c>
      <c r="R17" s="16">
        <v>748</v>
      </c>
      <c r="S17" s="19">
        <v>29</v>
      </c>
    </row>
    <row r="18" spans="1:19" ht="15.75" customHeight="1" x14ac:dyDescent="0.3">
      <c r="A18" s="20">
        <v>3</v>
      </c>
      <c r="B18" s="21" t="s">
        <v>740</v>
      </c>
      <c r="C18" s="21" t="s">
        <v>698</v>
      </c>
      <c r="D18" s="22">
        <v>90</v>
      </c>
      <c r="E18" s="22">
        <v>97</v>
      </c>
      <c r="F18" s="22">
        <f t="shared" si="2"/>
        <v>187</v>
      </c>
      <c r="G18" s="23">
        <v>7</v>
      </c>
      <c r="H18" s="22">
        <v>752</v>
      </c>
      <c r="I18" s="24">
        <v>30</v>
      </c>
      <c r="K18" s="20">
        <v>3</v>
      </c>
      <c r="L18" s="21" t="s">
        <v>689</v>
      </c>
      <c r="M18" s="21" t="s">
        <v>600</v>
      </c>
      <c r="N18" s="22">
        <v>93</v>
      </c>
      <c r="O18" s="22">
        <v>96</v>
      </c>
      <c r="P18" s="22">
        <f t="shared" si="3"/>
        <v>189</v>
      </c>
      <c r="Q18" s="23">
        <v>7</v>
      </c>
      <c r="R18" s="22">
        <v>748</v>
      </c>
      <c r="S18" s="24">
        <v>29</v>
      </c>
    </row>
    <row r="19" spans="1:19" ht="15.75" customHeight="1" x14ac:dyDescent="0.3">
      <c r="A19" s="20">
        <v>9</v>
      </c>
      <c r="B19" s="21" t="s">
        <v>741</v>
      </c>
      <c r="C19" s="21" t="s">
        <v>704</v>
      </c>
      <c r="D19" s="22">
        <v>94</v>
      </c>
      <c r="E19" s="22">
        <v>95</v>
      </c>
      <c r="F19" s="22">
        <f t="shared" si="2"/>
        <v>189</v>
      </c>
      <c r="G19" s="23">
        <v>8</v>
      </c>
      <c r="H19" s="22">
        <v>745</v>
      </c>
      <c r="I19" s="24">
        <v>29</v>
      </c>
      <c r="K19" s="20">
        <v>8</v>
      </c>
      <c r="L19" s="21" t="s">
        <v>527</v>
      </c>
      <c r="M19" s="21" t="s">
        <v>323</v>
      </c>
      <c r="N19" s="22">
        <v>93</v>
      </c>
      <c r="O19" s="22">
        <v>97</v>
      </c>
      <c r="P19" s="22">
        <f t="shared" si="3"/>
        <v>190</v>
      </c>
      <c r="Q19" s="23">
        <v>9</v>
      </c>
      <c r="R19" s="22">
        <v>748</v>
      </c>
      <c r="S19" s="24">
        <v>29</v>
      </c>
    </row>
    <row r="20" spans="1:19" ht="15.75" customHeight="1" x14ac:dyDescent="0.3">
      <c r="A20" s="20">
        <v>6</v>
      </c>
      <c r="B20" s="21" t="s">
        <v>742</v>
      </c>
      <c r="C20" s="21" t="s">
        <v>743</v>
      </c>
      <c r="D20" s="22">
        <v>92</v>
      </c>
      <c r="E20" s="22">
        <v>94</v>
      </c>
      <c r="F20" s="22">
        <f t="shared" si="2"/>
        <v>186</v>
      </c>
      <c r="G20" s="23">
        <v>6</v>
      </c>
      <c r="H20" s="22">
        <v>745</v>
      </c>
      <c r="I20" s="24">
        <v>28</v>
      </c>
      <c r="K20" s="20">
        <v>1</v>
      </c>
      <c r="L20" s="21" t="s">
        <v>744</v>
      </c>
      <c r="M20" s="21" t="s">
        <v>77</v>
      </c>
      <c r="N20" s="22">
        <v>85</v>
      </c>
      <c r="O20" s="22">
        <v>92</v>
      </c>
      <c r="P20" s="22">
        <f t="shared" si="3"/>
        <v>177</v>
      </c>
      <c r="Q20" s="23">
        <v>3</v>
      </c>
      <c r="R20" s="26">
        <v>744</v>
      </c>
      <c r="S20" s="27">
        <v>29</v>
      </c>
    </row>
    <row r="21" spans="1:19" ht="15.75" customHeight="1" x14ac:dyDescent="0.3">
      <c r="A21" s="20">
        <v>8</v>
      </c>
      <c r="B21" s="21" t="s">
        <v>745</v>
      </c>
      <c r="C21" s="21" t="s">
        <v>92</v>
      </c>
      <c r="D21" s="22">
        <v>91</v>
      </c>
      <c r="E21" s="22">
        <v>95</v>
      </c>
      <c r="F21" s="22">
        <f t="shared" si="2"/>
        <v>186</v>
      </c>
      <c r="G21" s="23">
        <v>6</v>
      </c>
      <c r="H21" s="22">
        <v>731</v>
      </c>
      <c r="I21" s="24">
        <v>23</v>
      </c>
      <c r="K21" s="20">
        <v>6</v>
      </c>
      <c r="L21" s="21" t="s">
        <v>558</v>
      </c>
      <c r="M21" s="21" t="s">
        <v>37</v>
      </c>
      <c r="N21" s="22">
        <v>88</v>
      </c>
      <c r="O21" s="22">
        <v>90</v>
      </c>
      <c r="P21" s="22">
        <f t="shared" si="3"/>
        <v>178</v>
      </c>
      <c r="Q21" s="23">
        <v>4</v>
      </c>
      <c r="R21" s="22">
        <v>729</v>
      </c>
      <c r="S21" s="24">
        <v>21</v>
      </c>
    </row>
    <row r="22" spans="1:19" ht="15.75" customHeight="1" x14ac:dyDescent="0.3">
      <c r="A22" s="20">
        <v>5</v>
      </c>
      <c r="B22" s="21" t="s">
        <v>746</v>
      </c>
      <c r="C22" s="21" t="s">
        <v>704</v>
      </c>
      <c r="D22" s="22">
        <v>81</v>
      </c>
      <c r="E22" s="22">
        <v>87</v>
      </c>
      <c r="F22" s="22">
        <f t="shared" si="2"/>
        <v>168</v>
      </c>
      <c r="G22" s="23">
        <v>2</v>
      </c>
      <c r="H22" s="22">
        <v>699</v>
      </c>
      <c r="I22" s="24">
        <v>13</v>
      </c>
      <c r="K22" s="20">
        <v>5</v>
      </c>
      <c r="L22" s="21" t="s">
        <v>747</v>
      </c>
      <c r="M22" s="21" t="s">
        <v>477</v>
      </c>
      <c r="N22" s="22">
        <v>88</v>
      </c>
      <c r="O22" s="22">
        <v>94</v>
      </c>
      <c r="P22" s="22">
        <f t="shared" si="3"/>
        <v>182</v>
      </c>
      <c r="Q22" s="23">
        <v>5</v>
      </c>
      <c r="R22" s="22">
        <v>728</v>
      </c>
      <c r="S22" s="24">
        <v>18</v>
      </c>
    </row>
    <row r="23" spans="1:19" ht="15.75" customHeight="1" x14ac:dyDescent="0.3">
      <c r="A23" s="20">
        <v>1</v>
      </c>
      <c r="B23" s="21" t="s">
        <v>748</v>
      </c>
      <c r="C23" s="21" t="s">
        <v>37</v>
      </c>
      <c r="D23" s="22">
        <v>85</v>
      </c>
      <c r="E23" s="22">
        <v>89</v>
      </c>
      <c r="F23" s="22">
        <f t="shared" si="2"/>
        <v>174</v>
      </c>
      <c r="G23" s="23">
        <v>4</v>
      </c>
      <c r="H23" s="26">
        <v>530</v>
      </c>
      <c r="I23" s="27">
        <v>13</v>
      </c>
      <c r="K23" s="20">
        <v>9</v>
      </c>
      <c r="L23" s="21" t="s">
        <v>749</v>
      </c>
      <c r="M23" s="21" t="s">
        <v>704</v>
      </c>
      <c r="N23" s="22">
        <v>91</v>
      </c>
      <c r="O23" s="22">
        <v>92</v>
      </c>
      <c r="P23" s="22">
        <f t="shared" si="3"/>
        <v>183</v>
      </c>
      <c r="Q23" s="23">
        <v>6</v>
      </c>
      <c r="R23" s="22">
        <v>725</v>
      </c>
      <c r="S23" s="24">
        <v>16</v>
      </c>
    </row>
    <row r="24" spans="1:19" ht="15.75" customHeight="1" x14ac:dyDescent="0.3">
      <c r="A24" s="20">
        <v>7</v>
      </c>
      <c r="B24" s="21" t="s">
        <v>706</v>
      </c>
      <c r="C24" s="21" t="s">
        <v>600</v>
      </c>
      <c r="D24" s="22">
        <v>86</v>
      </c>
      <c r="E24" s="22">
        <v>88</v>
      </c>
      <c r="F24" s="22">
        <f t="shared" si="2"/>
        <v>174</v>
      </c>
      <c r="G24" s="23">
        <v>4</v>
      </c>
      <c r="H24" s="22">
        <v>671</v>
      </c>
      <c r="I24" s="24">
        <v>10</v>
      </c>
      <c r="K24" s="20">
        <v>7</v>
      </c>
      <c r="L24" s="87" t="s">
        <v>750</v>
      </c>
      <c r="M24" s="21" t="s">
        <v>385</v>
      </c>
      <c r="N24" s="22">
        <v>83</v>
      </c>
      <c r="O24" s="22">
        <v>85</v>
      </c>
      <c r="P24" s="22">
        <f t="shared" si="3"/>
        <v>168</v>
      </c>
      <c r="Q24" s="23">
        <v>2</v>
      </c>
      <c r="R24" s="22">
        <v>708</v>
      </c>
      <c r="S24" s="24">
        <v>12</v>
      </c>
    </row>
    <row r="25" spans="1:19" ht="15.75" customHeight="1" x14ac:dyDescent="0.3">
      <c r="A25" s="28">
        <v>2</v>
      </c>
      <c r="B25" s="29" t="s">
        <v>751</v>
      </c>
      <c r="C25" s="29" t="s">
        <v>385</v>
      </c>
      <c r="D25" s="30" t="s">
        <v>82</v>
      </c>
      <c r="E25" s="30"/>
      <c r="F25" s="30">
        <f t="shared" si="2"/>
        <v>0</v>
      </c>
      <c r="G25" s="31">
        <v>0</v>
      </c>
      <c r="H25" s="30">
        <v>355</v>
      </c>
      <c r="I25" s="32">
        <v>5</v>
      </c>
      <c r="K25" s="28">
        <v>4</v>
      </c>
      <c r="L25" s="29" t="s">
        <v>752</v>
      </c>
      <c r="M25" s="29" t="s">
        <v>704</v>
      </c>
      <c r="N25" s="30" t="s">
        <v>82</v>
      </c>
      <c r="O25" s="30"/>
      <c r="P25" s="30">
        <f t="shared" si="3"/>
        <v>0</v>
      </c>
      <c r="Q25" s="31">
        <v>0</v>
      </c>
      <c r="R25" s="30">
        <v>0</v>
      </c>
      <c r="S25" s="32">
        <v>0</v>
      </c>
    </row>
    <row r="26" spans="1:19" ht="15.75" customHeight="1" x14ac:dyDescent="0.3"/>
    <row r="27" spans="1:19" ht="15.75" customHeight="1" x14ac:dyDescent="0.3">
      <c r="A27" s="7"/>
      <c r="B27" s="8" t="s">
        <v>83</v>
      </c>
      <c r="C27" s="6" t="s">
        <v>753</v>
      </c>
      <c r="E27" s="9" t="s">
        <v>754</v>
      </c>
      <c r="F27" s="8"/>
      <c r="G27" s="8"/>
      <c r="H27" s="8"/>
      <c r="I27" s="8"/>
      <c r="K27" s="7"/>
      <c r="L27" s="8" t="s">
        <v>86</v>
      </c>
      <c r="M27" s="6" t="s">
        <v>755</v>
      </c>
      <c r="O27" s="9" t="s">
        <v>756</v>
      </c>
      <c r="P27" s="8"/>
      <c r="Q27" s="8"/>
      <c r="R27" s="8"/>
      <c r="S27" s="8"/>
    </row>
    <row r="28" spans="1:19" ht="15.75" customHeight="1" x14ac:dyDescent="0.3">
      <c r="A28" s="72">
        <v>2</v>
      </c>
      <c r="B28" s="11" t="s">
        <v>9</v>
      </c>
      <c r="C28" s="73" t="s">
        <v>10</v>
      </c>
      <c r="D28" s="48"/>
      <c r="E28" s="76"/>
      <c r="F28" s="12" t="s">
        <v>11</v>
      </c>
      <c r="G28" s="12" t="s">
        <v>12</v>
      </c>
      <c r="H28" s="12" t="s">
        <v>13</v>
      </c>
      <c r="I28" s="13" t="s">
        <v>14</v>
      </c>
      <c r="K28" s="72">
        <v>2</v>
      </c>
      <c r="L28" s="11" t="s">
        <v>9</v>
      </c>
      <c r="M28" s="73" t="s">
        <v>10</v>
      </c>
      <c r="N28" s="48"/>
      <c r="O28" s="76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6</v>
      </c>
      <c r="B29" s="15" t="s">
        <v>757</v>
      </c>
      <c r="C29" s="15" t="s">
        <v>698</v>
      </c>
      <c r="D29" s="16">
        <v>90</v>
      </c>
      <c r="E29" s="16">
        <v>93</v>
      </c>
      <c r="F29" s="16">
        <f t="shared" ref="F29:F36" si="4">SUM(D29:E29)</f>
        <v>183</v>
      </c>
      <c r="G29" s="16">
        <v>7</v>
      </c>
      <c r="H29" s="16">
        <v>733</v>
      </c>
      <c r="I29" s="19">
        <v>30</v>
      </c>
      <c r="K29" s="14">
        <v>3</v>
      </c>
      <c r="L29" s="15" t="s">
        <v>758</v>
      </c>
      <c r="M29" s="15" t="s">
        <v>378</v>
      </c>
      <c r="N29" s="16">
        <v>93</v>
      </c>
      <c r="O29" s="16">
        <v>98</v>
      </c>
      <c r="P29" s="16">
        <f t="shared" ref="P29:P36" si="5">SUM(N29:O29)</f>
        <v>191</v>
      </c>
      <c r="Q29" s="16">
        <v>8</v>
      </c>
      <c r="R29" s="16">
        <v>770</v>
      </c>
      <c r="S29" s="19">
        <v>32</v>
      </c>
    </row>
    <row r="30" spans="1:19" ht="15.75" customHeight="1" x14ac:dyDescent="0.3">
      <c r="A30" s="20">
        <v>2</v>
      </c>
      <c r="B30" s="21" t="s">
        <v>326</v>
      </c>
      <c r="C30" s="21" t="s">
        <v>108</v>
      </c>
      <c r="D30" s="22">
        <v>88</v>
      </c>
      <c r="E30" s="22">
        <v>90</v>
      </c>
      <c r="F30" s="22">
        <f t="shared" si="4"/>
        <v>178</v>
      </c>
      <c r="G30" s="23">
        <v>6</v>
      </c>
      <c r="H30" s="22">
        <v>717</v>
      </c>
      <c r="I30" s="24">
        <v>27</v>
      </c>
      <c r="K30" s="20">
        <v>8</v>
      </c>
      <c r="L30" s="21" t="s">
        <v>380</v>
      </c>
      <c r="M30" s="21" t="s">
        <v>157</v>
      </c>
      <c r="N30" s="22">
        <v>92</v>
      </c>
      <c r="O30" s="22">
        <v>93</v>
      </c>
      <c r="P30" s="22">
        <f t="shared" si="5"/>
        <v>185</v>
      </c>
      <c r="Q30" s="23">
        <v>6</v>
      </c>
      <c r="R30" s="22">
        <v>739</v>
      </c>
      <c r="S30" s="24">
        <v>25</v>
      </c>
    </row>
    <row r="31" spans="1:19" ht="15.75" customHeight="1" x14ac:dyDescent="0.3">
      <c r="A31" s="20">
        <v>3</v>
      </c>
      <c r="B31" s="21" t="s">
        <v>183</v>
      </c>
      <c r="C31" s="21" t="s">
        <v>92</v>
      </c>
      <c r="D31" s="22">
        <v>94</v>
      </c>
      <c r="E31" s="22">
        <v>95</v>
      </c>
      <c r="F31" s="22">
        <f t="shared" si="4"/>
        <v>189</v>
      </c>
      <c r="G31" s="23">
        <v>8</v>
      </c>
      <c r="H31" s="22">
        <v>718</v>
      </c>
      <c r="I31" s="24">
        <v>24</v>
      </c>
      <c r="K31" s="20">
        <v>5</v>
      </c>
      <c r="L31" s="21" t="s">
        <v>759</v>
      </c>
      <c r="M31" s="21" t="s">
        <v>323</v>
      </c>
      <c r="N31" s="22">
        <v>91</v>
      </c>
      <c r="O31" s="22">
        <v>95</v>
      </c>
      <c r="P31" s="22">
        <f t="shared" si="5"/>
        <v>186</v>
      </c>
      <c r="Q31" s="23">
        <v>7</v>
      </c>
      <c r="R31" s="22">
        <v>726</v>
      </c>
      <c r="S31" s="24">
        <v>22</v>
      </c>
    </row>
    <row r="32" spans="1:19" ht="15.75" customHeight="1" x14ac:dyDescent="0.3">
      <c r="A32" s="20">
        <v>5</v>
      </c>
      <c r="B32" s="21" t="s">
        <v>760</v>
      </c>
      <c r="C32" s="21" t="s">
        <v>37</v>
      </c>
      <c r="D32" s="122">
        <v>83</v>
      </c>
      <c r="E32" s="22">
        <v>88</v>
      </c>
      <c r="F32" s="22">
        <f t="shared" si="4"/>
        <v>171</v>
      </c>
      <c r="G32" s="23">
        <v>4</v>
      </c>
      <c r="H32" s="22">
        <v>706</v>
      </c>
      <c r="I32" s="24">
        <v>21</v>
      </c>
      <c r="K32" s="20">
        <v>6</v>
      </c>
      <c r="L32" s="21" t="s">
        <v>761</v>
      </c>
      <c r="M32" s="21" t="s">
        <v>342</v>
      </c>
      <c r="N32" s="22">
        <v>84</v>
      </c>
      <c r="O32" s="22">
        <v>85</v>
      </c>
      <c r="P32" s="22">
        <f t="shared" si="5"/>
        <v>169</v>
      </c>
      <c r="Q32" s="23">
        <v>3</v>
      </c>
      <c r="R32" s="22">
        <v>708</v>
      </c>
      <c r="S32" s="24">
        <v>19</v>
      </c>
    </row>
    <row r="33" spans="1:19" ht="15.75" customHeight="1" x14ac:dyDescent="0.3">
      <c r="A33" s="20">
        <v>8</v>
      </c>
      <c r="B33" s="21" t="s">
        <v>762</v>
      </c>
      <c r="C33" s="21" t="s">
        <v>342</v>
      </c>
      <c r="D33" s="22">
        <v>83</v>
      </c>
      <c r="E33" s="22">
        <v>87</v>
      </c>
      <c r="F33" s="22">
        <f t="shared" si="4"/>
        <v>170</v>
      </c>
      <c r="G33" s="23">
        <v>3</v>
      </c>
      <c r="H33" s="22">
        <v>685</v>
      </c>
      <c r="I33" s="24">
        <v>16</v>
      </c>
      <c r="K33" s="20">
        <v>1</v>
      </c>
      <c r="L33" s="21" t="s">
        <v>763</v>
      </c>
      <c r="M33" s="21" t="s">
        <v>378</v>
      </c>
      <c r="N33" s="22">
        <v>82</v>
      </c>
      <c r="O33" s="22">
        <v>91</v>
      </c>
      <c r="P33" s="22">
        <f t="shared" si="5"/>
        <v>173</v>
      </c>
      <c r="Q33" s="23">
        <v>4</v>
      </c>
      <c r="R33" s="26">
        <v>700</v>
      </c>
      <c r="S33" s="27">
        <v>16</v>
      </c>
    </row>
    <row r="34" spans="1:19" ht="15.75" customHeight="1" x14ac:dyDescent="0.3">
      <c r="A34" s="20">
        <v>1</v>
      </c>
      <c r="B34" s="87" t="s">
        <v>550</v>
      </c>
      <c r="C34" s="21" t="s">
        <v>385</v>
      </c>
      <c r="D34" s="22">
        <v>80</v>
      </c>
      <c r="E34" s="22">
        <v>94</v>
      </c>
      <c r="F34" s="22">
        <f t="shared" si="4"/>
        <v>174</v>
      </c>
      <c r="G34" s="23">
        <v>5</v>
      </c>
      <c r="H34" s="26">
        <v>691</v>
      </c>
      <c r="I34" s="27">
        <v>15</v>
      </c>
      <c r="K34" s="20">
        <v>7</v>
      </c>
      <c r="L34" s="21" t="s">
        <v>507</v>
      </c>
      <c r="M34" s="21" t="s">
        <v>385</v>
      </c>
      <c r="N34" s="22">
        <v>89</v>
      </c>
      <c r="O34" s="22">
        <v>88</v>
      </c>
      <c r="P34" s="22">
        <f t="shared" si="5"/>
        <v>177</v>
      </c>
      <c r="Q34" s="23">
        <v>5</v>
      </c>
      <c r="R34" s="22">
        <v>698</v>
      </c>
      <c r="S34" s="24">
        <v>14</v>
      </c>
    </row>
    <row r="35" spans="1:19" ht="15.75" customHeight="1" x14ac:dyDescent="0.3">
      <c r="A35" s="20">
        <v>4</v>
      </c>
      <c r="B35" s="21" t="s">
        <v>764</v>
      </c>
      <c r="C35" s="21" t="s">
        <v>342</v>
      </c>
      <c r="D35" s="22">
        <v>83</v>
      </c>
      <c r="E35" s="22">
        <v>85</v>
      </c>
      <c r="F35" s="22">
        <f t="shared" si="4"/>
        <v>168</v>
      </c>
      <c r="G35" s="23">
        <v>2</v>
      </c>
      <c r="H35" s="22">
        <v>658</v>
      </c>
      <c r="I35" s="24">
        <v>8</v>
      </c>
      <c r="K35" s="20">
        <v>2</v>
      </c>
      <c r="L35" s="21" t="s">
        <v>765</v>
      </c>
      <c r="M35" s="21" t="s">
        <v>323</v>
      </c>
      <c r="N35" s="22">
        <v>75</v>
      </c>
      <c r="O35" s="22">
        <v>89</v>
      </c>
      <c r="P35" s="22">
        <f t="shared" si="5"/>
        <v>164</v>
      </c>
      <c r="Q35" s="23">
        <v>2</v>
      </c>
      <c r="R35" s="22">
        <v>691</v>
      </c>
      <c r="S35" s="24">
        <v>13</v>
      </c>
    </row>
    <row r="36" spans="1:19" ht="15.75" customHeight="1" x14ac:dyDescent="0.3">
      <c r="A36" s="28">
        <v>7</v>
      </c>
      <c r="B36" s="29" t="s">
        <v>766</v>
      </c>
      <c r="C36" s="29" t="s">
        <v>378</v>
      </c>
      <c r="D36" s="30">
        <v>78</v>
      </c>
      <c r="E36" s="30">
        <v>84</v>
      </c>
      <c r="F36" s="30">
        <f t="shared" si="4"/>
        <v>162</v>
      </c>
      <c r="G36" s="31">
        <v>1</v>
      </c>
      <c r="H36" s="30">
        <v>640</v>
      </c>
      <c r="I36" s="32">
        <v>6</v>
      </c>
      <c r="K36" s="28">
        <v>4</v>
      </c>
      <c r="L36" s="29" t="s">
        <v>539</v>
      </c>
      <c r="M36" s="29" t="s">
        <v>540</v>
      </c>
      <c r="N36" s="30">
        <v>54</v>
      </c>
      <c r="O36" s="30">
        <v>67</v>
      </c>
      <c r="P36" s="30">
        <f t="shared" si="5"/>
        <v>121</v>
      </c>
      <c r="Q36" s="31">
        <v>1</v>
      </c>
      <c r="R36" s="30">
        <v>121</v>
      </c>
      <c r="S36" s="32">
        <v>1</v>
      </c>
    </row>
    <row r="37" spans="1:19" ht="15.75" customHeight="1" x14ac:dyDescent="0.3"/>
    <row r="38" spans="1:19" ht="15.75" customHeight="1" x14ac:dyDescent="0.3">
      <c r="A38" s="7"/>
      <c r="B38" s="8" t="s">
        <v>115</v>
      </c>
      <c r="C38" s="6" t="s">
        <v>767</v>
      </c>
      <c r="E38" s="9" t="s">
        <v>768</v>
      </c>
      <c r="F38" s="8"/>
      <c r="G38" s="8"/>
      <c r="H38" s="8"/>
      <c r="I38" s="8"/>
      <c r="K38" s="7"/>
      <c r="L38" s="8" t="s">
        <v>118</v>
      </c>
      <c r="M38" s="6" t="s">
        <v>769</v>
      </c>
      <c r="O38" s="9" t="s">
        <v>770</v>
      </c>
      <c r="P38" s="8"/>
      <c r="Q38" s="8"/>
      <c r="R38" s="8"/>
      <c r="S38" s="8"/>
    </row>
    <row r="39" spans="1:19" ht="15.75" customHeight="1" x14ac:dyDescent="0.3">
      <c r="A39" s="72">
        <v>2</v>
      </c>
      <c r="B39" s="11" t="s">
        <v>9</v>
      </c>
      <c r="C39" s="73" t="s">
        <v>10</v>
      </c>
      <c r="D39" s="48"/>
      <c r="E39" s="76"/>
      <c r="F39" s="12" t="s">
        <v>11</v>
      </c>
      <c r="G39" s="12" t="s">
        <v>12</v>
      </c>
      <c r="H39" s="12" t="s">
        <v>13</v>
      </c>
      <c r="I39" s="13" t="s">
        <v>14</v>
      </c>
      <c r="K39" s="72">
        <v>2</v>
      </c>
      <c r="L39" s="11" t="s">
        <v>9</v>
      </c>
      <c r="M39" s="73" t="s">
        <v>10</v>
      </c>
      <c r="N39" s="48"/>
      <c r="O39" s="76"/>
      <c r="P39" s="12" t="s">
        <v>11</v>
      </c>
      <c r="Q39" s="12" t="s">
        <v>12</v>
      </c>
      <c r="R39" s="12" t="s">
        <v>13</v>
      </c>
      <c r="S39" s="13" t="s">
        <v>14</v>
      </c>
    </row>
    <row r="40" spans="1:19" ht="15.75" customHeight="1" x14ac:dyDescent="0.3">
      <c r="A40" s="14">
        <v>1</v>
      </c>
      <c r="B40" s="15" t="s">
        <v>575</v>
      </c>
      <c r="C40" s="15" t="s">
        <v>540</v>
      </c>
      <c r="D40" s="16">
        <v>86</v>
      </c>
      <c r="E40" s="16">
        <v>91</v>
      </c>
      <c r="F40" s="16">
        <f t="shared" ref="F40:F47" si="6">SUM(D40:E40)</f>
        <v>177</v>
      </c>
      <c r="G40" s="16">
        <v>7</v>
      </c>
      <c r="H40" s="17">
        <v>707</v>
      </c>
      <c r="I40" s="18">
        <v>24</v>
      </c>
      <c r="K40" s="14">
        <v>3</v>
      </c>
      <c r="L40" s="15" t="s">
        <v>771</v>
      </c>
      <c r="M40" s="15" t="s">
        <v>473</v>
      </c>
      <c r="N40" s="16">
        <v>89</v>
      </c>
      <c r="O40" s="16">
        <v>91</v>
      </c>
      <c r="P40" s="16">
        <f t="shared" ref="P40:P47" si="7">SUM(N40:O40)</f>
        <v>180</v>
      </c>
      <c r="Q40" s="16">
        <v>7</v>
      </c>
      <c r="R40" s="16">
        <v>716</v>
      </c>
      <c r="S40" s="19">
        <v>29</v>
      </c>
    </row>
    <row r="41" spans="1:19" ht="15.75" customHeight="1" x14ac:dyDescent="0.3">
      <c r="A41" s="20">
        <v>7</v>
      </c>
      <c r="B41" s="21" t="s">
        <v>705</v>
      </c>
      <c r="C41" s="21" t="s">
        <v>378</v>
      </c>
      <c r="D41" s="22">
        <v>86</v>
      </c>
      <c r="E41" s="22">
        <v>90</v>
      </c>
      <c r="F41" s="22">
        <f t="shared" si="6"/>
        <v>176</v>
      </c>
      <c r="G41" s="23">
        <v>6</v>
      </c>
      <c r="H41" s="22">
        <v>699</v>
      </c>
      <c r="I41" s="24">
        <v>24</v>
      </c>
      <c r="K41" s="20">
        <v>4</v>
      </c>
      <c r="L41" s="21" t="s">
        <v>772</v>
      </c>
      <c r="M41" s="21" t="s">
        <v>59</v>
      </c>
      <c r="N41" s="22">
        <v>91</v>
      </c>
      <c r="O41" s="22">
        <v>92</v>
      </c>
      <c r="P41" s="22">
        <f t="shared" si="7"/>
        <v>183</v>
      </c>
      <c r="Q41" s="23">
        <v>8</v>
      </c>
      <c r="R41" s="22">
        <v>704</v>
      </c>
      <c r="S41" s="24">
        <v>29</v>
      </c>
    </row>
    <row r="42" spans="1:19" ht="15.75" customHeight="1" x14ac:dyDescent="0.3">
      <c r="A42" s="20">
        <v>4</v>
      </c>
      <c r="B42" s="21" t="s">
        <v>459</v>
      </c>
      <c r="C42" s="21" t="s">
        <v>92</v>
      </c>
      <c r="D42" s="22">
        <v>86</v>
      </c>
      <c r="E42" s="22">
        <v>90</v>
      </c>
      <c r="F42" s="22">
        <f t="shared" si="6"/>
        <v>176</v>
      </c>
      <c r="G42" s="23">
        <v>6</v>
      </c>
      <c r="H42" s="22">
        <v>700</v>
      </c>
      <c r="I42" s="24">
        <v>23</v>
      </c>
      <c r="K42" s="20">
        <v>5</v>
      </c>
      <c r="L42" s="21" t="s">
        <v>773</v>
      </c>
      <c r="M42" s="21" t="s">
        <v>704</v>
      </c>
      <c r="N42" s="22">
        <v>84</v>
      </c>
      <c r="O42" s="22">
        <v>90</v>
      </c>
      <c r="P42" s="22">
        <f t="shared" si="7"/>
        <v>174</v>
      </c>
      <c r="Q42" s="23">
        <v>6</v>
      </c>
      <c r="R42" s="22">
        <v>687</v>
      </c>
      <c r="S42" s="24">
        <v>23</v>
      </c>
    </row>
    <row r="43" spans="1:19" ht="15.75" customHeight="1" x14ac:dyDescent="0.3">
      <c r="A43" s="20">
        <v>3</v>
      </c>
      <c r="B43" s="21" t="s">
        <v>703</v>
      </c>
      <c r="C43" s="21" t="s">
        <v>704</v>
      </c>
      <c r="D43" s="22">
        <v>89</v>
      </c>
      <c r="E43" s="22">
        <v>93</v>
      </c>
      <c r="F43" s="22">
        <f t="shared" si="6"/>
        <v>182</v>
      </c>
      <c r="G43" s="23">
        <v>8</v>
      </c>
      <c r="H43" s="22">
        <v>692</v>
      </c>
      <c r="I43" s="24">
        <v>20</v>
      </c>
      <c r="K43" s="20">
        <v>1</v>
      </c>
      <c r="L43" s="21" t="s">
        <v>774</v>
      </c>
      <c r="M43" s="21" t="s">
        <v>108</v>
      </c>
      <c r="N43" s="22">
        <v>83</v>
      </c>
      <c r="O43" s="22">
        <v>91</v>
      </c>
      <c r="P43" s="22">
        <f t="shared" si="7"/>
        <v>174</v>
      </c>
      <c r="Q43" s="23">
        <v>6</v>
      </c>
      <c r="R43" s="26">
        <v>679</v>
      </c>
      <c r="S43" s="27">
        <v>20</v>
      </c>
    </row>
    <row r="44" spans="1:19" ht="15.75" customHeight="1" x14ac:dyDescent="0.3">
      <c r="A44" s="20">
        <v>2</v>
      </c>
      <c r="B44" s="21" t="s">
        <v>775</v>
      </c>
      <c r="C44" s="21" t="s">
        <v>342</v>
      </c>
      <c r="D44" s="22">
        <v>77</v>
      </c>
      <c r="E44" s="22">
        <v>80</v>
      </c>
      <c r="F44" s="22">
        <f t="shared" si="6"/>
        <v>157</v>
      </c>
      <c r="G44" s="23">
        <v>1</v>
      </c>
      <c r="H44" s="22">
        <v>673</v>
      </c>
      <c r="I44" s="24">
        <v>18</v>
      </c>
      <c r="K44" s="20">
        <v>8</v>
      </c>
      <c r="L44" s="21" t="s">
        <v>548</v>
      </c>
      <c r="M44" s="21" t="s">
        <v>540</v>
      </c>
      <c r="N44" s="22">
        <v>70</v>
      </c>
      <c r="O44" s="22">
        <v>76</v>
      </c>
      <c r="P44" s="22">
        <f t="shared" si="7"/>
        <v>146</v>
      </c>
      <c r="Q44" s="23">
        <v>2</v>
      </c>
      <c r="R44" s="22">
        <v>651</v>
      </c>
      <c r="S44" s="24">
        <v>17</v>
      </c>
    </row>
    <row r="45" spans="1:19" ht="15.75" customHeight="1" x14ac:dyDescent="0.3">
      <c r="A45" s="20">
        <v>5</v>
      </c>
      <c r="B45" s="21" t="s">
        <v>714</v>
      </c>
      <c r="C45" s="21" t="s">
        <v>715</v>
      </c>
      <c r="D45" s="22">
        <v>82</v>
      </c>
      <c r="E45" s="22">
        <v>87</v>
      </c>
      <c r="F45" s="22">
        <f t="shared" si="6"/>
        <v>169</v>
      </c>
      <c r="G45" s="23">
        <v>4</v>
      </c>
      <c r="H45" s="22">
        <v>517</v>
      </c>
      <c r="I45" s="24">
        <v>15</v>
      </c>
      <c r="K45" s="20">
        <v>7</v>
      </c>
      <c r="L45" s="21" t="s">
        <v>776</v>
      </c>
      <c r="M45" s="21" t="s">
        <v>59</v>
      </c>
      <c r="N45" s="22">
        <v>83</v>
      </c>
      <c r="O45" s="22">
        <v>87</v>
      </c>
      <c r="P45" s="22">
        <f t="shared" si="7"/>
        <v>170</v>
      </c>
      <c r="Q45" s="23">
        <v>4</v>
      </c>
      <c r="R45" s="22">
        <v>607</v>
      </c>
      <c r="S45" s="24">
        <v>14</v>
      </c>
    </row>
    <row r="46" spans="1:19" ht="15.75" customHeight="1" x14ac:dyDescent="0.3">
      <c r="A46" s="20">
        <v>8</v>
      </c>
      <c r="B46" s="21" t="s">
        <v>699</v>
      </c>
      <c r="C46" s="21" t="s">
        <v>378</v>
      </c>
      <c r="D46" s="22">
        <v>81</v>
      </c>
      <c r="E46" s="22">
        <v>86</v>
      </c>
      <c r="F46" s="22">
        <f t="shared" si="6"/>
        <v>167</v>
      </c>
      <c r="G46" s="23">
        <v>3</v>
      </c>
      <c r="H46" s="22">
        <v>666</v>
      </c>
      <c r="I46" s="24">
        <v>14</v>
      </c>
      <c r="K46" s="20">
        <v>6</v>
      </c>
      <c r="L46" s="21" t="s">
        <v>357</v>
      </c>
      <c r="M46" s="21" t="s">
        <v>37</v>
      </c>
      <c r="N46" s="22">
        <v>66</v>
      </c>
      <c r="O46" s="22">
        <v>83</v>
      </c>
      <c r="P46" s="22">
        <f t="shared" si="7"/>
        <v>149</v>
      </c>
      <c r="Q46" s="23">
        <v>3</v>
      </c>
      <c r="R46" s="22">
        <v>463</v>
      </c>
      <c r="S46" s="24">
        <v>8</v>
      </c>
    </row>
    <row r="47" spans="1:19" ht="15.75" customHeight="1" x14ac:dyDescent="0.3">
      <c r="A47" s="28">
        <v>6</v>
      </c>
      <c r="B47" s="29" t="s">
        <v>777</v>
      </c>
      <c r="C47" s="29" t="s">
        <v>323</v>
      </c>
      <c r="D47" s="30">
        <v>83</v>
      </c>
      <c r="E47" s="30">
        <v>84</v>
      </c>
      <c r="F47" s="30">
        <f t="shared" si="6"/>
        <v>167</v>
      </c>
      <c r="G47" s="31">
        <v>3</v>
      </c>
      <c r="H47" s="30">
        <v>652</v>
      </c>
      <c r="I47" s="32">
        <v>12</v>
      </c>
      <c r="K47" s="28">
        <v>2</v>
      </c>
      <c r="L47" s="29" t="s">
        <v>778</v>
      </c>
      <c r="M47" s="29" t="s">
        <v>385</v>
      </c>
      <c r="N47" s="30" t="s">
        <v>196</v>
      </c>
      <c r="O47" s="30"/>
      <c r="P47" s="30">
        <f t="shared" si="7"/>
        <v>0</v>
      </c>
      <c r="Q47" s="31">
        <v>0</v>
      </c>
      <c r="R47" s="30">
        <v>0</v>
      </c>
      <c r="S47" s="32">
        <v>0</v>
      </c>
    </row>
    <row r="48" spans="1:19" ht="15.75" customHeight="1" x14ac:dyDescent="0.3"/>
    <row r="49" spans="1:9" ht="15.75" customHeight="1" x14ac:dyDescent="0.3">
      <c r="A49" s="7"/>
      <c r="B49" s="8" t="s">
        <v>142</v>
      </c>
      <c r="C49" s="6" t="s">
        <v>779</v>
      </c>
      <c r="E49" s="9" t="s">
        <v>780</v>
      </c>
      <c r="F49" s="8"/>
      <c r="G49" s="8"/>
      <c r="H49" s="8"/>
      <c r="I49" s="8"/>
    </row>
    <row r="50" spans="1:9" ht="15.75" customHeight="1" x14ac:dyDescent="0.3">
      <c r="A50" s="72">
        <v>2</v>
      </c>
      <c r="B50" s="11" t="s">
        <v>9</v>
      </c>
      <c r="C50" s="73" t="s">
        <v>10</v>
      </c>
      <c r="D50" s="48"/>
      <c r="E50" s="76"/>
      <c r="F50" s="12" t="s">
        <v>11</v>
      </c>
      <c r="G50" s="12" t="s">
        <v>12</v>
      </c>
      <c r="H50" s="12" t="s">
        <v>13</v>
      </c>
      <c r="I50" s="13" t="s">
        <v>14</v>
      </c>
    </row>
    <row r="51" spans="1:9" ht="15.75" customHeight="1" x14ac:dyDescent="0.3">
      <c r="A51" s="14">
        <v>4</v>
      </c>
      <c r="B51" s="15" t="s">
        <v>781</v>
      </c>
      <c r="C51" s="15" t="s">
        <v>473</v>
      </c>
      <c r="D51" s="16">
        <v>84</v>
      </c>
      <c r="E51" s="16">
        <v>93</v>
      </c>
      <c r="F51" s="16">
        <f t="shared" ref="F51:F58" si="8">SUM(D51:E51)</f>
        <v>177</v>
      </c>
      <c r="G51" s="16">
        <v>8</v>
      </c>
      <c r="H51" s="16">
        <v>682</v>
      </c>
      <c r="I51" s="19">
        <v>31</v>
      </c>
    </row>
    <row r="52" spans="1:9" ht="15.75" customHeight="1" x14ac:dyDescent="0.3">
      <c r="A52" s="20">
        <v>3</v>
      </c>
      <c r="B52" s="21" t="s">
        <v>391</v>
      </c>
      <c r="C52" s="21" t="s">
        <v>323</v>
      </c>
      <c r="D52" s="22">
        <v>81</v>
      </c>
      <c r="E52" s="22">
        <v>89</v>
      </c>
      <c r="F52" s="22">
        <f t="shared" si="8"/>
        <v>170</v>
      </c>
      <c r="G52" s="23">
        <v>7</v>
      </c>
      <c r="H52" s="22">
        <v>670</v>
      </c>
      <c r="I52" s="24">
        <v>29</v>
      </c>
    </row>
    <row r="53" spans="1:9" ht="15.75" customHeight="1" x14ac:dyDescent="0.3">
      <c r="A53" s="20">
        <v>2</v>
      </c>
      <c r="B53" s="21" t="s">
        <v>574</v>
      </c>
      <c r="C53" s="21" t="s">
        <v>540</v>
      </c>
      <c r="D53" s="22">
        <v>82</v>
      </c>
      <c r="E53" s="22">
        <v>84</v>
      </c>
      <c r="F53" s="22">
        <f t="shared" si="8"/>
        <v>166</v>
      </c>
      <c r="G53" s="23">
        <v>6</v>
      </c>
      <c r="H53" s="22">
        <v>620</v>
      </c>
      <c r="I53" s="24">
        <v>23</v>
      </c>
    </row>
    <row r="54" spans="1:9" ht="15.75" customHeight="1" x14ac:dyDescent="0.3">
      <c r="A54" s="20">
        <v>7</v>
      </c>
      <c r="B54" s="21" t="s">
        <v>782</v>
      </c>
      <c r="C54" s="21" t="s">
        <v>342</v>
      </c>
      <c r="D54" s="22">
        <v>70</v>
      </c>
      <c r="E54" s="22">
        <v>91</v>
      </c>
      <c r="F54" s="22">
        <f t="shared" si="8"/>
        <v>161</v>
      </c>
      <c r="G54" s="23">
        <v>5</v>
      </c>
      <c r="H54" s="22">
        <v>631</v>
      </c>
      <c r="I54" s="24">
        <v>21</v>
      </c>
    </row>
    <row r="55" spans="1:9" ht="15.75" customHeight="1" x14ac:dyDescent="0.3">
      <c r="A55" s="20">
        <v>1</v>
      </c>
      <c r="B55" s="21" t="s">
        <v>609</v>
      </c>
      <c r="C55" s="21" t="s">
        <v>540</v>
      </c>
      <c r="D55" s="22" t="s">
        <v>82</v>
      </c>
      <c r="E55" s="22"/>
      <c r="F55" s="22">
        <f t="shared" si="8"/>
        <v>0</v>
      </c>
      <c r="G55" s="23">
        <v>0</v>
      </c>
      <c r="H55" s="26">
        <v>130</v>
      </c>
      <c r="I55" s="27">
        <v>4</v>
      </c>
    </row>
    <row r="56" spans="1:9" ht="15.75" customHeight="1" x14ac:dyDescent="0.3">
      <c r="A56" s="20">
        <v>6</v>
      </c>
      <c r="B56" s="21" t="s">
        <v>625</v>
      </c>
      <c r="C56" s="21" t="s">
        <v>540</v>
      </c>
      <c r="D56" s="22">
        <v>23</v>
      </c>
      <c r="E56" s="22">
        <v>83</v>
      </c>
      <c r="F56" s="22">
        <f t="shared" si="8"/>
        <v>106</v>
      </c>
      <c r="G56" s="23">
        <v>4</v>
      </c>
      <c r="H56" s="22">
        <v>106</v>
      </c>
      <c r="I56" s="24">
        <v>4</v>
      </c>
    </row>
    <row r="57" spans="1:9" ht="15.75" customHeight="1" x14ac:dyDescent="0.3">
      <c r="A57" s="20">
        <v>5</v>
      </c>
      <c r="B57" s="21" t="s">
        <v>515</v>
      </c>
      <c r="C57" s="21" t="s">
        <v>385</v>
      </c>
      <c r="D57" s="22" t="s">
        <v>196</v>
      </c>
      <c r="E57" s="22"/>
      <c r="F57" s="22">
        <f t="shared" si="8"/>
        <v>0</v>
      </c>
      <c r="G57" s="23">
        <v>0</v>
      </c>
      <c r="H57" s="22">
        <v>0</v>
      </c>
      <c r="I57" s="24">
        <v>0</v>
      </c>
    </row>
    <row r="58" spans="1:9" ht="15.75" customHeight="1" x14ac:dyDescent="0.3">
      <c r="A58" s="28">
        <v>8</v>
      </c>
      <c r="B58" s="29" t="s">
        <v>578</v>
      </c>
      <c r="C58" s="29" t="s">
        <v>540</v>
      </c>
      <c r="D58" s="30" t="s">
        <v>82</v>
      </c>
      <c r="E58" s="30"/>
      <c r="F58" s="30">
        <f t="shared" si="8"/>
        <v>0</v>
      </c>
      <c r="G58" s="31">
        <v>0</v>
      </c>
      <c r="H58" s="30">
        <v>0</v>
      </c>
      <c r="I58" s="32">
        <v>0</v>
      </c>
    </row>
    <row r="59" spans="1:9" ht="15.75" customHeight="1" x14ac:dyDescent="0.3"/>
    <row r="60" spans="1:9" ht="15.75" customHeight="1" x14ac:dyDescent="0.3">
      <c r="B60" s="8" t="s">
        <v>720</v>
      </c>
    </row>
    <row r="61" spans="1:9" ht="15.75" customHeight="1" x14ac:dyDescent="0.3"/>
    <row r="62" spans="1:9" ht="15.75" customHeight="1" x14ac:dyDescent="0.3">
      <c r="B62" s="6" t="s">
        <v>721</v>
      </c>
      <c r="F62" s="35" t="s">
        <v>168</v>
      </c>
    </row>
    <row r="63" spans="1:9" ht="15.75" customHeight="1" x14ac:dyDescent="0.3">
      <c r="B63" s="6" t="s">
        <v>169</v>
      </c>
    </row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FDBD7B4-C300-4279-ACE3-4266BFCC74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4C8E-20C9-443F-8549-C7085DC92359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724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783</v>
      </c>
      <c r="E3" s="9" t="s">
        <v>784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44">
        <v>4</v>
      </c>
      <c r="B5" s="15" t="s">
        <v>730</v>
      </c>
      <c r="C5" s="15" t="s">
        <v>378</v>
      </c>
      <c r="D5" s="37">
        <v>95</v>
      </c>
      <c r="E5" s="37">
        <v>99</v>
      </c>
      <c r="F5" s="16">
        <v>194</v>
      </c>
      <c r="G5" s="16">
        <v>7</v>
      </c>
      <c r="H5" s="37">
        <v>770</v>
      </c>
      <c r="I5" s="38">
        <v>26</v>
      </c>
    </row>
    <row r="6" spans="1:9" ht="15.75" customHeight="1" x14ac:dyDescent="0.3">
      <c r="A6" s="41">
        <v>6</v>
      </c>
      <c r="B6" s="21" t="s">
        <v>696</v>
      </c>
      <c r="C6" s="21" t="s">
        <v>600</v>
      </c>
      <c r="D6" s="39">
        <v>94</v>
      </c>
      <c r="E6" s="39">
        <v>99</v>
      </c>
      <c r="F6" s="22">
        <v>193</v>
      </c>
      <c r="G6" s="22">
        <v>6</v>
      </c>
      <c r="H6" s="39">
        <v>767</v>
      </c>
      <c r="I6" s="40">
        <v>23</v>
      </c>
    </row>
    <row r="7" spans="1:9" ht="15.75" customHeight="1" x14ac:dyDescent="0.3">
      <c r="A7" s="20">
        <v>1</v>
      </c>
      <c r="B7" s="21" t="s">
        <v>729</v>
      </c>
      <c r="C7" s="21" t="s">
        <v>378</v>
      </c>
      <c r="D7" s="22">
        <v>86</v>
      </c>
      <c r="E7" s="22">
        <v>96</v>
      </c>
      <c r="F7" s="22">
        <v>182</v>
      </c>
      <c r="G7" s="22">
        <v>3</v>
      </c>
      <c r="H7" s="26">
        <v>757</v>
      </c>
      <c r="I7" s="27">
        <v>21</v>
      </c>
    </row>
    <row r="8" spans="1:9" ht="15.75" customHeight="1" x14ac:dyDescent="0.3">
      <c r="A8" s="20">
        <v>7</v>
      </c>
      <c r="B8" s="21" t="s">
        <v>578</v>
      </c>
      <c r="C8" s="21" t="s">
        <v>92</v>
      </c>
      <c r="D8" s="39">
        <v>92</v>
      </c>
      <c r="E8" s="39">
        <v>96</v>
      </c>
      <c r="F8" s="22">
        <v>188</v>
      </c>
      <c r="G8" s="22">
        <v>4</v>
      </c>
      <c r="H8" s="39">
        <v>765</v>
      </c>
      <c r="I8" s="40">
        <v>20</v>
      </c>
    </row>
    <row r="9" spans="1:9" ht="15.75" customHeight="1" x14ac:dyDescent="0.3">
      <c r="A9" s="41">
        <v>2</v>
      </c>
      <c r="B9" s="21" t="s">
        <v>744</v>
      </c>
      <c r="C9" s="21" t="s">
        <v>77</v>
      </c>
      <c r="D9" s="39">
        <v>85</v>
      </c>
      <c r="E9" s="39">
        <v>92</v>
      </c>
      <c r="F9" s="22">
        <v>177</v>
      </c>
      <c r="G9" s="22">
        <v>2</v>
      </c>
      <c r="H9" s="39">
        <v>744</v>
      </c>
      <c r="I9" s="40">
        <v>12</v>
      </c>
    </row>
    <row r="10" spans="1:9" ht="15.75" customHeight="1" x14ac:dyDescent="0.3">
      <c r="A10" s="20">
        <v>3</v>
      </c>
      <c r="B10" s="21" t="s">
        <v>739</v>
      </c>
      <c r="C10" s="21" t="s">
        <v>59</v>
      </c>
      <c r="D10" s="39">
        <v>94</v>
      </c>
      <c r="E10" s="39">
        <v>96</v>
      </c>
      <c r="F10" s="22">
        <v>190</v>
      </c>
      <c r="G10" s="22">
        <v>5</v>
      </c>
      <c r="H10" s="39">
        <v>748</v>
      </c>
      <c r="I10" s="40">
        <v>11</v>
      </c>
    </row>
    <row r="11" spans="1:9" ht="15.75" customHeight="1" x14ac:dyDescent="0.3">
      <c r="A11" s="28">
        <v>5</v>
      </c>
      <c r="B11" s="29" t="s">
        <v>690</v>
      </c>
      <c r="C11" s="29" t="s">
        <v>92</v>
      </c>
      <c r="D11" s="42" t="s">
        <v>82</v>
      </c>
      <c r="E11" s="42" t="s">
        <v>402</v>
      </c>
      <c r="F11" s="30">
        <v>0</v>
      </c>
      <c r="G11" s="30">
        <v>0</v>
      </c>
      <c r="H11" s="42">
        <v>91</v>
      </c>
      <c r="I11" s="43">
        <v>1</v>
      </c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7"/>
      <c r="B13" s="8" t="s">
        <v>6</v>
      </c>
      <c r="C13" s="6" t="s">
        <v>785</v>
      </c>
      <c r="E13" s="9" t="s">
        <v>48</v>
      </c>
      <c r="F13" s="8"/>
      <c r="G13" s="8"/>
      <c r="H13" s="8"/>
      <c r="I13" s="8"/>
    </row>
    <row r="14" spans="1:9" ht="15.75" customHeight="1" x14ac:dyDescent="0.3">
      <c r="A14" s="72">
        <v>2</v>
      </c>
      <c r="B14" s="11" t="s">
        <v>9</v>
      </c>
      <c r="C14" s="73" t="s">
        <v>10</v>
      </c>
      <c r="D14" s="48" t="s">
        <v>402</v>
      </c>
      <c r="E14" s="76" t="s">
        <v>402</v>
      </c>
      <c r="F14" s="12" t="s">
        <v>11</v>
      </c>
      <c r="G14" s="12" t="s">
        <v>12</v>
      </c>
      <c r="H14" s="12" t="s">
        <v>13</v>
      </c>
      <c r="I14" s="13" t="s">
        <v>14</v>
      </c>
    </row>
    <row r="15" spans="1:9" ht="15.75" customHeight="1" x14ac:dyDescent="0.3">
      <c r="A15" s="14">
        <v>3</v>
      </c>
      <c r="B15" s="15" t="s">
        <v>689</v>
      </c>
      <c r="C15" s="15" t="s">
        <v>600</v>
      </c>
      <c r="D15" s="37">
        <v>93</v>
      </c>
      <c r="E15" s="37">
        <v>96</v>
      </c>
      <c r="F15" s="16">
        <v>189</v>
      </c>
      <c r="G15" s="16">
        <v>7</v>
      </c>
      <c r="H15" s="37">
        <v>748</v>
      </c>
      <c r="I15" s="38">
        <v>28</v>
      </c>
    </row>
    <row r="16" spans="1:9" ht="15.75" customHeight="1" x14ac:dyDescent="0.3">
      <c r="A16" s="41">
        <v>4</v>
      </c>
      <c r="B16" s="21" t="s">
        <v>747</v>
      </c>
      <c r="C16" s="21" t="s">
        <v>477</v>
      </c>
      <c r="D16" s="39">
        <v>88</v>
      </c>
      <c r="E16" s="39">
        <v>94</v>
      </c>
      <c r="F16" s="22">
        <v>182</v>
      </c>
      <c r="G16" s="22">
        <v>4</v>
      </c>
      <c r="H16" s="39">
        <v>728</v>
      </c>
      <c r="I16" s="40">
        <v>20</v>
      </c>
    </row>
    <row r="17" spans="1:9" ht="15.75" customHeight="1" x14ac:dyDescent="0.3">
      <c r="A17" s="41">
        <v>2</v>
      </c>
      <c r="B17" s="21" t="s">
        <v>183</v>
      </c>
      <c r="C17" s="21" t="s">
        <v>92</v>
      </c>
      <c r="D17" s="39">
        <v>94</v>
      </c>
      <c r="E17" s="39">
        <v>95</v>
      </c>
      <c r="F17" s="22">
        <v>189</v>
      </c>
      <c r="G17" s="22">
        <v>7</v>
      </c>
      <c r="H17" s="39">
        <v>718</v>
      </c>
      <c r="I17" s="40">
        <v>19</v>
      </c>
    </row>
    <row r="18" spans="1:9" ht="15.75" customHeight="1" x14ac:dyDescent="0.3">
      <c r="A18" s="20">
        <v>1</v>
      </c>
      <c r="B18" s="21" t="s">
        <v>772</v>
      </c>
      <c r="C18" s="21" t="s">
        <v>59</v>
      </c>
      <c r="D18" s="22">
        <v>91</v>
      </c>
      <c r="E18" s="22">
        <v>92</v>
      </c>
      <c r="F18" s="22">
        <v>183</v>
      </c>
      <c r="G18" s="22">
        <v>5</v>
      </c>
      <c r="H18" s="26">
        <v>704</v>
      </c>
      <c r="I18" s="27">
        <v>13</v>
      </c>
    </row>
    <row r="19" spans="1:9" ht="15.75" customHeight="1" x14ac:dyDescent="0.3">
      <c r="A19" s="20">
        <v>5</v>
      </c>
      <c r="B19" s="87" t="s">
        <v>750</v>
      </c>
      <c r="C19" s="21" t="s">
        <v>385</v>
      </c>
      <c r="D19" s="22">
        <v>83</v>
      </c>
      <c r="E19" s="22">
        <v>85</v>
      </c>
      <c r="F19" s="22">
        <v>168</v>
      </c>
      <c r="G19" s="22">
        <v>1</v>
      </c>
      <c r="H19" s="39">
        <v>708</v>
      </c>
      <c r="I19" s="40">
        <v>12</v>
      </c>
    </row>
    <row r="20" spans="1:9" ht="15.75" customHeight="1" x14ac:dyDescent="0.3">
      <c r="A20" s="41">
        <v>6</v>
      </c>
      <c r="B20" s="21" t="s">
        <v>459</v>
      </c>
      <c r="C20" s="21" t="s">
        <v>92</v>
      </c>
      <c r="D20" s="39">
        <v>86</v>
      </c>
      <c r="E20" s="39">
        <v>90</v>
      </c>
      <c r="F20" s="22">
        <v>176</v>
      </c>
      <c r="G20" s="22">
        <v>3</v>
      </c>
      <c r="H20" s="39">
        <v>700</v>
      </c>
      <c r="I20" s="40">
        <v>12</v>
      </c>
    </row>
    <row r="21" spans="1:9" ht="15.75" customHeight="1" x14ac:dyDescent="0.3">
      <c r="A21" s="28">
        <v>7</v>
      </c>
      <c r="B21" s="29" t="s">
        <v>714</v>
      </c>
      <c r="C21" s="29" t="s">
        <v>715</v>
      </c>
      <c r="D21" s="42">
        <v>82</v>
      </c>
      <c r="E21" s="42">
        <v>87</v>
      </c>
      <c r="F21" s="30">
        <v>169</v>
      </c>
      <c r="G21" s="30">
        <v>2</v>
      </c>
      <c r="H21" s="42">
        <v>517</v>
      </c>
      <c r="I21" s="43">
        <v>9</v>
      </c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121" t="s">
        <v>720</v>
      </c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6" t="s">
        <v>235</v>
      </c>
      <c r="F25" s="35" t="s">
        <v>168</v>
      </c>
      <c r="H25" s="36"/>
      <c r="I25" s="36"/>
    </row>
    <row r="26" spans="1:9" ht="15.75" customHeight="1" x14ac:dyDescent="0.3">
      <c r="A26" s="36"/>
      <c r="B26" s="6" t="s">
        <v>169</v>
      </c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/>
  </sheetData>
  <sheetProtection selectLockedCells="1" selectUnlockedCells="1"/>
  <hyperlinks>
    <hyperlink ref="B2" location="'Index'!A3" tooltip="Go to the Index sheet" display="á" xr:uid="{3170FF44-2546-44BF-B265-83BE0513EB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CB7D-247D-45E6-AA8A-977A283A14FE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786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787</v>
      </c>
      <c r="E3" s="9" t="s">
        <v>788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/>
      <c r="E4" s="76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19</v>
      </c>
      <c r="C5" s="15" t="s">
        <v>20</v>
      </c>
      <c r="D5" s="16">
        <v>96</v>
      </c>
      <c r="E5" s="16">
        <v>97</v>
      </c>
      <c r="F5" s="16">
        <f t="shared" ref="F5:F12" si="0">SUM(D5:E5)</f>
        <v>193</v>
      </c>
      <c r="G5" s="16">
        <v>8</v>
      </c>
      <c r="H5" s="16">
        <v>772</v>
      </c>
      <c r="I5" s="19">
        <v>31</v>
      </c>
    </row>
    <row r="6" spans="1:9" ht="15.75" customHeight="1" x14ac:dyDescent="0.3">
      <c r="A6" s="20">
        <v>8</v>
      </c>
      <c r="B6" s="21" t="s">
        <v>685</v>
      </c>
      <c r="C6" s="21" t="s">
        <v>477</v>
      </c>
      <c r="D6" s="22">
        <v>93</v>
      </c>
      <c r="E6" s="22">
        <v>96</v>
      </c>
      <c r="F6" s="22">
        <f t="shared" si="0"/>
        <v>189</v>
      </c>
      <c r="G6" s="23">
        <v>7</v>
      </c>
      <c r="H6" s="22">
        <v>760</v>
      </c>
      <c r="I6" s="24">
        <v>25</v>
      </c>
    </row>
    <row r="7" spans="1:9" ht="15.75" customHeight="1" x14ac:dyDescent="0.3">
      <c r="A7" s="20">
        <v>1</v>
      </c>
      <c r="B7" s="21" t="s">
        <v>789</v>
      </c>
      <c r="C7" s="21" t="s">
        <v>20</v>
      </c>
      <c r="D7" s="22">
        <v>87</v>
      </c>
      <c r="E7" s="22">
        <v>94</v>
      </c>
      <c r="F7" s="22">
        <f t="shared" si="0"/>
        <v>181</v>
      </c>
      <c r="G7" s="23">
        <v>3</v>
      </c>
      <c r="H7" s="26">
        <v>757</v>
      </c>
      <c r="I7" s="27">
        <v>25</v>
      </c>
    </row>
    <row r="8" spans="1:9" ht="15.75" customHeight="1" x14ac:dyDescent="0.3">
      <c r="A8" s="20">
        <v>2</v>
      </c>
      <c r="B8" s="21" t="s">
        <v>728</v>
      </c>
      <c r="C8" s="21" t="s">
        <v>704</v>
      </c>
      <c r="D8" s="22">
        <v>91</v>
      </c>
      <c r="E8" s="22">
        <v>92</v>
      </c>
      <c r="F8" s="22">
        <f t="shared" si="0"/>
        <v>183</v>
      </c>
      <c r="G8" s="23">
        <v>5</v>
      </c>
      <c r="H8" s="26">
        <v>738</v>
      </c>
      <c r="I8" s="27">
        <v>17</v>
      </c>
    </row>
    <row r="9" spans="1:9" ht="15.75" customHeight="1" x14ac:dyDescent="0.3">
      <c r="A9" s="20">
        <v>6</v>
      </c>
      <c r="B9" s="21" t="s">
        <v>684</v>
      </c>
      <c r="C9" s="21" t="s">
        <v>600</v>
      </c>
      <c r="D9" s="22">
        <v>92</v>
      </c>
      <c r="E9" s="22">
        <v>94</v>
      </c>
      <c r="F9" s="22">
        <f t="shared" si="0"/>
        <v>186</v>
      </c>
      <c r="G9" s="23">
        <v>6</v>
      </c>
      <c r="H9" s="22">
        <v>731</v>
      </c>
      <c r="I9" s="24">
        <v>14</v>
      </c>
    </row>
    <row r="10" spans="1:9" ht="15.75" customHeight="1" x14ac:dyDescent="0.3">
      <c r="A10" s="20">
        <v>4</v>
      </c>
      <c r="B10" s="21" t="s">
        <v>39</v>
      </c>
      <c r="C10" s="21" t="s">
        <v>323</v>
      </c>
      <c r="D10" s="22">
        <v>88</v>
      </c>
      <c r="E10" s="22">
        <v>93</v>
      </c>
      <c r="F10" s="22">
        <f t="shared" si="0"/>
        <v>181</v>
      </c>
      <c r="G10" s="23">
        <v>3</v>
      </c>
      <c r="H10" s="22">
        <v>727</v>
      </c>
      <c r="I10" s="24">
        <v>14</v>
      </c>
    </row>
    <row r="11" spans="1:9" ht="15.75" customHeight="1" x14ac:dyDescent="0.3">
      <c r="A11" s="20">
        <v>7</v>
      </c>
      <c r="B11" s="21" t="s">
        <v>599</v>
      </c>
      <c r="C11" s="21" t="s">
        <v>600</v>
      </c>
      <c r="D11" s="22">
        <v>85</v>
      </c>
      <c r="E11" s="22">
        <v>94</v>
      </c>
      <c r="F11" s="22">
        <f t="shared" si="0"/>
        <v>179</v>
      </c>
      <c r="G11" s="23">
        <v>1</v>
      </c>
      <c r="H11" s="22">
        <v>724</v>
      </c>
      <c r="I11" s="24">
        <v>12</v>
      </c>
    </row>
    <row r="12" spans="1:9" ht="15.75" customHeight="1" x14ac:dyDescent="0.3">
      <c r="A12" s="28">
        <v>3</v>
      </c>
      <c r="B12" s="29" t="s">
        <v>790</v>
      </c>
      <c r="C12" s="29" t="s">
        <v>37</v>
      </c>
      <c r="D12" s="30">
        <v>93</v>
      </c>
      <c r="E12" s="30">
        <v>89</v>
      </c>
      <c r="F12" s="30">
        <f t="shared" si="0"/>
        <v>182</v>
      </c>
      <c r="G12" s="31">
        <v>4</v>
      </c>
      <c r="H12" s="30">
        <v>684</v>
      </c>
      <c r="I12" s="32">
        <v>8</v>
      </c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791</v>
      </c>
      <c r="E14" s="9" t="s">
        <v>290</v>
      </c>
      <c r="F14" s="8"/>
      <c r="G14" s="8"/>
      <c r="H14" s="8"/>
      <c r="I14" s="8"/>
    </row>
    <row r="15" spans="1:9" ht="15.75" customHeight="1" x14ac:dyDescent="0.3">
      <c r="A15" s="72">
        <v>2</v>
      </c>
      <c r="B15" s="11" t="s">
        <v>9</v>
      </c>
      <c r="C15" s="73" t="s">
        <v>10</v>
      </c>
      <c r="D15" s="48"/>
      <c r="E15" s="76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111</v>
      </c>
      <c r="C16" s="15" t="s">
        <v>477</v>
      </c>
      <c r="D16" s="16">
        <v>92</v>
      </c>
      <c r="E16" s="16">
        <v>94</v>
      </c>
      <c r="F16" s="16">
        <f t="shared" ref="F16:F23" si="1">SUM(D16:E16)</f>
        <v>186</v>
      </c>
      <c r="G16" s="16">
        <v>8</v>
      </c>
      <c r="H16" s="17">
        <v>727</v>
      </c>
      <c r="I16" s="18">
        <v>31</v>
      </c>
    </row>
    <row r="17" spans="1:9" ht="15.75" customHeight="1" x14ac:dyDescent="0.3">
      <c r="A17" s="20">
        <v>8</v>
      </c>
      <c r="B17" s="21" t="s">
        <v>792</v>
      </c>
      <c r="C17" s="21" t="s">
        <v>600</v>
      </c>
      <c r="D17" s="22">
        <v>84</v>
      </c>
      <c r="E17" s="22">
        <v>87</v>
      </c>
      <c r="F17" s="22">
        <f t="shared" si="1"/>
        <v>171</v>
      </c>
      <c r="G17" s="23">
        <v>6</v>
      </c>
      <c r="H17" s="22">
        <v>699</v>
      </c>
      <c r="I17" s="24">
        <v>25</v>
      </c>
    </row>
    <row r="18" spans="1:9" ht="15.75" customHeight="1" x14ac:dyDescent="0.3">
      <c r="A18" s="20">
        <v>7</v>
      </c>
      <c r="B18" s="21" t="s">
        <v>713</v>
      </c>
      <c r="C18" s="21" t="s">
        <v>600</v>
      </c>
      <c r="D18" s="22">
        <v>84</v>
      </c>
      <c r="E18" s="22">
        <v>86</v>
      </c>
      <c r="F18" s="22">
        <f t="shared" si="1"/>
        <v>170</v>
      </c>
      <c r="G18" s="23">
        <v>5</v>
      </c>
      <c r="H18" s="22">
        <v>674</v>
      </c>
      <c r="I18" s="24">
        <v>20</v>
      </c>
    </row>
    <row r="19" spans="1:9" ht="15.75" customHeight="1" x14ac:dyDescent="0.3">
      <c r="A19" s="20">
        <v>5</v>
      </c>
      <c r="B19" s="21" t="s">
        <v>750</v>
      </c>
      <c r="C19" s="21" t="s">
        <v>385</v>
      </c>
      <c r="D19" s="22">
        <v>81</v>
      </c>
      <c r="E19" s="22">
        <v>89</v>
      </c>
      <c r="F19" s="22">
        <f t="shared" si="1"/>
        <v>170</v>
      </c>
      <c r="G19" s="23">
        <v>5</v>
      </c>
      <c r="H19" s="22">
        <v>673</v>
      </c>
      <c r="I19" s="24">
        <v>19</v>
      </c>
    </row>
    <row r="20" spans="1:9" ht="15.75" customHeight="1" x14ac:dyDescent="0.3">
      <c r="A20" s="20">
        <v>4</v>
      </c>
      <c r="B20" s="21" t="s">
        <v>793</v>
      </c>
      <c r="C20" s="21" t="s">
        <v>323</v>
      </c>
      <c r="D20" s="22">
        <v>85</v>
      </c>
      <c r="E20" s="22">
        <v>87</v>
      </c>
      <c r="F20" s="22">
        <f t="shared" si="1"/>
        <v>172</v>
      </c>
      <c r="G20" s="23">
        <v>7</v>
      </c>
      <c r="H20" s="22">
        <v>658</v>
      </c>
      <c r="I20" s="24">
        <v>19</v>
      </c>
    </row>
    <row r="21" spans="1:9" ht="15.75" customHeight="1" x14ac:dyDescent="0.3">
      <c r="A21" s="20">
        <v>6</v>
      </c>
      <c r="B21" s="21" t="s">
        <v>696</v>
      </c>
      <c r="C21" s="21" t="s">
        <v>600</v>
      </c>
      <c r="D21" s="22">
        <v>79</v>
      </c>
      <c r="E21" s="22">
        <v>91</v>
      </c>
      <c r="F21" s="22">
        <f t="shared" si="1"/>
        <v>170</v>
      </c>
      <c r="G21" s="23">
        <v>5</v>
      </c>
      <c r="H21" s="22">
        <v>649</v>
      </c>
      <c r="I21" s="24">
        <v>15</v>
      </c>
    </row>
    <row r="22" spans="1:9" ht="15.75" customHeight="1" x14ac:dyDescent="0.3">
      <c r="A22" s="20">
        <v>3</v>
      </c>
      <c r="B22" s="21" t="s">
        <v>794</v>
      </c>
      <c r="C22" s="21" t="s">
        <v>600</v>
      </c>
      <c r="D22" s="22">
        <v>87</v>
      </c>
      <c r="E22" s="22">
        <v>0</v>
      </c>
      <c r="F22" s="22">
        <f t="shared" si="1"/>
        <v>87</v>
      </c>
      <c r="G22" s="23">
        <v>1</v>
      </c>
      <c r="H22" s="22">
        <v>522</v>
      </c>
      <c r="I22" s="24">
        <v>12</v>
      </c>
    </row>
    <row r="23" spans="1:9" ht="15.75" customHeight="1" x14ac:dyDescent="0.3">
      <c r="A23" s="28">
        <v>2</v>
      </c>
      <c r="B23" s="29" t="s">
        <v>692</v>
      </c>
      <c r="C23" s="29" t="s">
        <v>323</v>
      </c>
      <c r="D23" s="30">
        <v>84</v>
      </c>
      <c r="E23" s="30">
        <v>86</v>
      </c>
      <c r="F23" s="30">
        <f t="shared" si="1"/>
        <v>170</v>
      </c>
      <c r="G23" s="31">
        <v>5</v>
      </c>
      <c r="H23" s="30">
        <v>617</v>
      </c>
      <c r="I23" s="32">
        <v>9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6" t="s">
        <v>795</v>
      </c>
      <c r="E25" s="9" t="s">
        <v>796</v>
      </c>
      <c r="F25" s="8"/>
      <c r="G25" s="8"/>
      <c r="H25" s="8"/>
      <c r="I25" s="8"/>
    </row>
    <row r="26" spans="1:9" ht="15.75" customHeight="1" x14ac:dyDescent="0.3">
      <c r="A26" s="72">
        <v>2</v>
      </c>
      <c r="B26" s="11" t="s">
        <v>9</v>
      </c>
      <c r="C26" s="73" t="s">
        <v>10</v>
      </c>
      <c r="D26" s="48"/>
      <c r="E26" s="76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6</v>
      </c>
      <c r="B27" s="15" t="s">
        <v>686</v>
      </c>
      <c r="C27" s="15" t="s">
        <v>600</v>
      </c>
      <c r="D27" s="16">
        <v>77</v>
      </c>
      <c r="E27" s="16">
        <v>94</v>
      </c>
      <c r="F27" s="16">
        <f t="shared" ref="F27:F34" si="2">SUM(D27:E27)</f>
        <v>171</v>
      </c>
      <c r="G27" s="16">
        <v>6</v>
      </c>
      <c r="H27" s="16">
        <v>713</v>
      </c>
      <c r="I27" s="19">
        <v>30</v>
      </c>
    </row>
    <row r="28" spans="1:9" ht="15.75" customHeight="1" x14ac:dyDescent="0.3">
      <c r="A28" s="20">
        <v>2</v>
      </c>
      <c r="B28" s="21" t="s">
        <v>797</v>
      </c>
      <c r="C28" s="21" t="s">
        <v>92</v>
      </c>
      <c r="D28" s="22">
        <v>87</v>
      </c>
      <c r="E28" s="22">
        <v>90</v>
      </c>
      <c r="F28" s="22">
        <f t="shared" si="2"/>
        <v>177</v>
      </c>
      <c r="G28" s="23">
        <v>8</v>
      </c>
      <c r="H28" s="22">
        <v>688</v>
      </c>
      <c r="I28" s="24">
        <v>28</v>
      </c>
    </row>
    <row r="29" spans="1:9" ht="15.75" customHeight="1" x14ac:dyDescent="0.3">
      <c r="A29" s="20">
        <v>5</v>
      </c>
      <c r="B29" s="21" t="s">
        <v>798</v>
      </c>
      <c r="C29" s="21" t="s">
        <v>57</v>
      </c>
      <c r="D29" s="22">
        <v>77</v>
      </c>
      <c r="E29" s="22">
        <v>87</v>
      </c>
      <c r="F29" s="22">
        <f t="shared" si="2"/>
        <v>164</v>
      </c>
      <c r="G29" s="23">
        <v>5</v>
      </c>
      <c r="H29" s="22">
        <v>513</v>
      </c>
      <c r="I29" s="24">
        <v>20</v>
      </c>
    </row>
    <row r="30" spans="1:9" ht="15.75" customHeight="1" x14ac:dyDescent="0.3">
      <c r="A30" s="20">
        <v>7</v>
      </c>
      <c r="B30" s="21" t="s">
        <v>507</v>
      </c>
      <c r="C30" s="21" t="s">
        <v>385</v>
      </c>
      <c r="D30" s="22">
        <v>74</v>
      </c>
      <c r="E30" s="22">
        <v>80</v>
      </c>
      <c r="F30" s="22">
        <f t="shared" si="2"/>
        <v>154</v>
      </c>
      <c r="G30" s="23">
        <v>4</v>
      </c>
      <c r="H30" s="22">
        <v>642</v>
      </c>
      <c r="I30" s="24">
        <v>18</v>
      </c>
    </row>
    <row r="31" spans="1:9" ht="15.75" customHeight="1" x14ac:dyDescent="0.3">
      <c r="A31" s="20">
        <v>8</v>
      </c>
      <c r="B31" s="21" t="s">
        <v>799</v>
      </c>
      <c r="C31" s="21" t="s">
        <v>114</v>
      </c>
      <c r="D31" s="22">
        <v>88</v>
      </c>
      <c r="E31" s="22">
        <v>89</v>
      </c>
      <c r="F31" s="22">
        <f t="shared" si="2"/>
        <v>177</v>
      </c>
      <c r="G31" s="23">
        <v>8</v>
      </c>
      <c r="H31" s="22">
        <v>596</v>
      </c>
      <c r="I31" s="24">
        <v>18</v>
      </c>
    </row>
    <row r="32" spans="1:9" ht="15.75" customHeight="1" x14ac:dyDescent="0.3">
      <c r="A32" s="20">
        <v>4</v>
      </c>
      <c r="B32" s="21" t="s">
        <v>800</v>
      </c>
      <c r="C32" s="21" t="s">
        <v>57</v>
      </c>
      <c r="D32" s="22">
        <v>73</v>
      </c>
      <c r="E32" s="22">
        <v>80</v>
      </c>
      <c r="F32" s="22">
        <f t="shared" si="2"/>
        <v>153</v>
      </c>
      <c r="G32" s="23">
        <v>3</v>
      </c>
      <c r="H32" s="22">
        <v>618</v>
      </c>
      <c r="I32" s="24">
        <v>14</v>
      </c>
    </row>
    <row r="33" spans="1:9" ht="15.75" customHeight="1" x14ac:dyDescent="0.3">
      <c r="A33" s="20">
        <v>3</v>
      </c>
      <c r="B33" s="21" t="s">
        <v>391</v>
      </c>
      <c r="C33" s="21" t="s">
        <v>323</v>
      </c>
      <c r="D33" s="22">
        <v>68</v>
      </c>
      <c r="E33" s="22">
        <v>70</v>
      </c>
      <c r="F33" s="22">
        <f t="shared" si="2"/>
        <v>138</v>
      </c>
      <c r="G33" s="23">
        <v>1</v>
      </c>
      <c r="H33" s="22">
        <v>593</v>
      </c>
      <c r="I33" s="24">
        <v>10</v>
      </c>
    </row>
    <row r="34" spans="1:9" ht="15.75" customHeight="1" x14ac:dyDescent="0.3">
      <c r="A34" s="28">
        <v>1</v>
      </c>
      <c r="B34" s="89" t="s">
        <v>512</v>
      </c>
      <c r="C34" s="29" t="s">
        <v>385</v>
      </c>
      <c r="D34" s="30">
        <v>75</v>
      </c>
      <c r="E34" s="30">
        <v>78</v>
      </c>
      <c r="F34" s="30">
        <f t="shared" si="2"/>
        <v>153</v>
      </c>
      <c r="G34" s="31">
        <v>3</v>
      </c>
      <c r="H34" s="33">
        <v>573</v>
      </c>
      <c r="I34" s="34">
        <v>9</v>
      </c>
    </row>
    <row r="35" spans="1:9" ht="15.75" customHeight="1" x14ac:dyDescent="0.3"/>
    <row r="36" spans="1:9" ht="15.75" customHeight="1" x14ac:dyDescent="0.3">
      <c r="B36" s="6" t="s">
        <v>801</v>
      </c>
      <c r="F36" s="35" t="s">
        <v>168</v>
      </c>
    </row>
    <row r="37" spans="1:9" ht="15.75" customHeight="1" x14ac:dyDescent="0.3">
      <c r="B37" s="6" t="s">
        <v>169</v>
      </c>
    </row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5315F30-F7C7-404F-98D0-FB681A5C0A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4A39-B25F-4C74-B47D-CCE210B177AD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786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802</v>
      </c>
      <c r="E3" s="9" t="s">
        <v>803</v>
      </c>
      <c r="F3" s="8"/>
      <c r="G3" s="8"/>
      <c r="H3" s="8"/>
      <c r="I3" s="8"/>
    </row>
    <row r="4" spans="1:9" ht="15.75" customHeight="1" x14ac:dyDescent="0.3">
      <c r="A4" s="72">
        <v>2</v>
      </c>
      <c r="B4" s="11" t="s">
        <v>9</v>
      </c>
      <c r="C4" s="73" t="s">
        <v>10</v>
      </c>
      <c r="D4" s="48" t="s">
        <v>402</v>
      </c>
      <c r="E4" s="76" t="s">
        <v>402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7">
        <v>96</v>
      </c>
      <c r="E5" s="37">
        <v>97</v>
      </c>
      <c r="F5" s="16">
        <v>193</v>
      </c>
      <c r="G5" s="16">
        <v>11</v>
      </c>
      <c r="H5" s="37">
        <v>772</v>
      </c>
      <c r="I5" s="38">
        <v>44</v>
      </c>
    </row>
    <row r="6" spans="1:9" ht="15.75" customHeight="1" x14ac:dyDescent="0.3">
      <c r="A6" s="20">
        <v>11</v>
      </c>
      <c r="B6" s="21" t="s">
        <v>685</v>
      </c>
      <c r="C6" s="21" t="s">
        <v>477</v>
      </c>
      <c r="D6" s="39">
        <v>93</v>
      </c>
      <c r="E6" s="39">
        <v>96</v>
      </c>
      <c r="F6" s="22">
        <v>189</v>
      </c>
      <c r="G6" s="22">
        <v>10</v>
      </c>
      <c r="H6" s="39">
        <v>760</v>
      </c>
      <c r="I6" s="40">
        <v>40</v>
      </c>
    </row>
    <row r="7" spans="1:9" ht="15.75" customHeight="1" x14ac:dyDescent="0.3">
      <c r="A7" s="20">
        <v>1</v>
      </c>
      <c r="B7" s="21" t="s">
        <v>111</v>
      </c>
      <c r="C7" s="21" t="s">
        <v>477</v>
      </c>
      <c r="D7" s="22">
        <v>92</v>
      </c>
      <c r="E7" s="22">
        <v>94</v>
      </c>
      <c r="F7" s="22">
        <v>186</v>
      </c>
      <c r="G7" s="22">
        <v>9</v>
      </c>
      <c r="H7" s="26">
        <v>727</v>
      </c>
      <c r="I7" s="27">
        <v>32</v>
      </c>
    </row>
    <row r="8" spans="1:9" ht="15.75" customHeight="1" x14ac:dyDescent="0.3">
      <c r="A8" s="20">
        <v>9</v>
      </c>
      <c r="B8" s="21" t="s">
        <v>686</v>
      </c>
      <c r="C8" s="21" t="s">
        <v>600</v>
      </c>
      <c r="D8" s="39">
        <v>77</v>
      </c>
      <c r="E8" s="39">
        <v>94</v>
      </c>
      <c r="F8" s="22">
        <v>171</v>
      </c>
      <c r="G8" s="22">
        <v>7</v>
      </c>
      <c r="H8" s="39">
        <v>713</v>
      </c>
      <c r="I8" s="40">
        <v>32</v>
      </c>
    </row>
    <row r="9" spans="1:9" ht="15.75" customHeight="1" x14ac:dyDescent="0.3">
      <c r="A9" s="41">
        <v>10</v>
      </c>
      <c r="B9" s="21" t="s">
        <v>599</v>
      </c>
      <c r="C9" s="21" t="s">
        <v>600</v>
      </c>
      <c r="D9" s="39">
        <v>85</v>
      </c>
      <c r="E9" s="39">
        <v>94</v>
      </c>
      <c r="F9" s="22">
        <v>179</v>
      </c>
      <c r="G9" s="22">
        <v>8</v>
      </c>
      <c r="H9" s="39">
        <v>724</v>
      </c>
      <c r="I9" s="40">
        <v>31</v>
      </c>
    </row>
    <row r="10" spans="1:9" ht="15.75" customHeight="1" x14ac:dyDescent="0.3">
      <c r="A10" s="41">
        <v>8</v>
      </c>
      <c r="B10" s="21" t="s">
        <v>713</v>
      </c>
      <c r="C10" s="21" t="s">
        <v>600</v>
      </c>
      <c r="D10" s="39">
        <v>84</v>
      </c>
      <c r="E10" s="39">
        <v>86</v>
      </c>
      <c r="F10" s="22">
        <v>170</v>
      </c>
      <c r="G10" s="22">
        <v>6</v>
      </c>
      <c r="H10" s="39">
        <v>674</v>
      </c>
      <c r="I10" s="40">
        <v>21</v>
      </c>
    </row>
    <row r="11" spans="1:9" ht="15.75" customHeight="1" x14ac:dyDescent="0.3">
      <c r="A11" s="20">
        <v>5</v>
      </c>
      <c r="B11" s="21" t="s">
        <v>750</v>
      </c>
      <c r="C11" s="21" t="s">
        <v>385</v>
      </c>
      <c r="D11" s="39">
        <v>81</v>
      </c>
      <c r="E11" s="39">
        <v>89</v>
      </c>
      <c r="F11" s="22">
        <v>170</v>
      </c>
      <c r="G11" s="22">
        <v>6</v>
      </c>
      <c r="H11" s="39">
        <v>673</v>
      </c>
      <c r="I11" s="40">
        <v>19</v>
      </c>
    </row>
    <row r="12" spans="1:9" ht="15.75" customHeight="1" x14ac:dyDescent="0.3">
      <c r="A12" s="41">
        <v>4</v>
      </c>
      <c r="B12" s="21" t="s">
        <v>798</v>
      </c>
      <c r="C12" s="21" t="s">
        <v>57</v>
      </c>
      <c r="D12" s="39">
        <v>77</v>
      </c>
      <c r="E12" s="39">
        <v>87</v>
      </c>
      <c r="F12" s="22">
        <v>164</v>
      </c>
      <c r="G12" s="22">
        <v>3</v>
      </c>
      <c r="H12" s="39">
        <v>513</v>
      </c>
      <c r="I12" s="40">
        <v>16</v>
      </c>
    </row>
    <row r="13" spans="1:9" ht="15.75" customHeight="1" x14ac:dyDescent="0.3">
      <c r="A13" s="41">
        <v>6</v>
      </c>
      <c r="B13" s="21" t="s">
        <v>696</v>
      </c>
      <c r="C13" s="21" t="s">
        <v>600</v>
      </c>
      <c r="D13" s="39">
        <v>79</v>
      </c>
      <c r="E13" s="39">
        <v>91</v>
      </c>
      <c r="F13" s="22">
        <v>170</v>
      </c>
      <c r="G13" s="22">
        <v>6</v>
      </c>
      <c r="H13" s="39">
        <v>649</v>
      </c>
      <c r="I13" s="40">
        <v>15</v>
      </c>
    </row>
    <row r="14" spans="1:9" ht="15.75" customHeight="1" x14ac:dyDescent="0.3">
      <c r="A14" s="41">
        <v>2</v>
      </c>
      <c r="B14" s="21" t="s">
        <v>794</v>
      </c>
      <c r="C14" s="21" t="s">
        <v>600</v>
      </c>
      <c r="D14" s="39">
        <v>87</v>
      </c>
      <c r="E14" s="39">
        <v>0</v>
      </c>
      <c r="F14" s="22">
        <v>87</v>
      </c>
      <c r="G14" s="22">
        <v>1</v>
      </c>
      <c r="H14" s="39">
        <v>522</v>
      </c>
      <c r="I14" s="40">
        <v>11</v>
      </c>
    </row>
    <row r="15" spans="1:9" ht="15.75" customHeight="1" x14ac:dyDescent="0.3">
      <c r="A15" s="28">
        <v>3</v>
      </c>
      <c r="B15" s="29" t="s">
        <v>800</v>
      </c>
      <c r="C15" s="29" t="s">
        <v>57</v>
      </c>
      <c r="D15" s="42">
        <v>73</v>
      </c>
      <c r="E15" s="42">
        <v>80</v>
      </c>
      <c r="F15" s="30">
        <v>153</v>
      </c>
      <c r="G15" s="30">
        <v>2</v>
      </c>
      <c r="H15" s="42">
        <v>618</v>
      </c>
      <c r="I15" s="43">
        <v>8</v>
      </c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6" t="s">
        <v>235</v>
      </c>
      <c r="F17" s="35" t="s">
        <v>168</v>
      </c>
      <c r="H17" s="36"/>
      <c r="I17" s="36"/>
    </row>
    <row r="18" spans="1:9" ht="15.75" customHeight="1" x14ac:dyDescent="0.3">
      <c r="A18" s="36"/>
      <c r="B18" s="6" t="s">
        <v>169</v>
      </c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3E5D8F35-09CD-43C5-BC49-D02669B063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063D-3B31-4BBD-B2E2-913C43032CBB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4" customWidth="1"/>
    <col min="2" max="3" width="20.7109375" style="124" customWidth="1"/>
    <col min="4" max="9" width="5" style="124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3"/>
      <c r="B1" s="123" t="s">
        <v>804</v>
      </c>
      <c r="C1" s="123"/>
      <c r="D1" s="123"/>
      <c r="E1" s="123"/>
      <c r="F1" s="123"/>
      <c r="G1" s="123"/>
      <c r="H1" s="123"/>
      <c r="I1" s="123" t="s">
        <v>1</v>
      </c>
    </row>
    <row r="2" spans="1:9" ht="15.75" customHeight="1" x14ac:dyDescent="0.3">
      <c r="B2" s="125" t="s">
        <v>2</v>
      </c>
      <c r="C2" s="126"/>
      <c r="D2" s="126"/>
      <c r="E2" s="126"/>
      <c r="H2" s="126"/>
    </row>
    <row r="3" spans="1:9" ht="15.75" customHeight="1" x14ac:dyDescent="0.3">
      <c r="B3" s="126" t="s">
        <v>3</v>
      </c>
      <c r="C3" s="124" t="s">
        <v>463</v>
      </c>
      <c r="E3" s="127" t="s">
        <v>805</v>
      </c>
    </row>
    <row r="4" spans="1:9" ht="15.75" customHeight="1" x14ac:dyDescent="0.3">
      <c r="A4" s="128">
        <v>2</v>
      </c>
      <c r="B4" s="129" t="s">
        <v>9</v>
      </c>
      <c r="C4" s="130" t="s">
        <v>10</v>
      </c>
      <c r="D4" s="131"/>
      <c r="E4" s="132"/>
      <c r="F4" s="133" t="s">
        <v>11</v>
      </c>
      <c r="G4" s="133" t="s">
        <v>12</v>
      </c>
      <c r="H4" s="133" t="s">
        <v>13</v>
      </c>
      <c r="I4" s="134" t="s">
        <v>14</v>
      </c>
    </row>
    <row r="5" spans="1:9" ht="15.75" customHeight="1" x14ac:dyDescent="0.3">
      <c r="A5" s="135">
        <v>6</v>
      </c>
      <c r="B5" s="136" t="s">
        <v>806</v>
      </c>
      <c r="C5" s="136" t="s">
        <v>98</v>
      </c>
      <c r="D5" s="137">
        <v>96</v>
      </c>
      <c r="E5" s="137">
        <v>99</v>
      </c>
      <c r="F5" s="137">
        <f t="shared" ref="F5:F13" si="0">SUM(D5:E5)</f>
        <v>195</v>
      </c>
      <c r="G5" s="137">
        <v>9</v>
      </c>
      <c r="H5" s="137">
        <v>765</v>
      </c>
      <c r="I5" s="138">
        <v>29</v>
      </c>
    </row>
    <row r="6" spans="1:9" ht="15.75" customHeight="1" x14ac:dyDescent="0.3">
      <c r="A6" s="139">
        <v>9</v>
      </c>
      <c r="B6" s="140" t="s">
        <v>807</v>
      </c>
      <c r="C6" s="140" t="s">
        <v>743</v>
      </c>
      <c r="D6" s="141">
        <v>95</v>
      </c>
      <c r="E6" s="141">
        <v>98</v>
      </c>
      <c r="F6" s="141">
        <f t="shared" si="0"/>
        <v>193</v>
      </c>
      <c r="G6" s="142">
        <v>6</v>
      </c>
      <c r="H6" s="141">
        <v>768</v>
      </c>
      <c r="I6" s="143">
        <v>26</v>
      </c>
    </row>
    <row r="7" spans="1:9" ht="15.75" customHeight="1" x14ac:dyDescent="0.3">
      <c r="A7" s="139">
        <v>2</v>
      </c>
      <c r="B7" s="140" t="s">
        <v>194</v>
      </c>
      <c r="C7" s="140" t="s">
        <v>157</v>
      </c>
      <c r="D7" s="141">
        <v>97</v>
      </c>
      <c r="E7" s="141">
        <v>98</v>
      </c>
      <c r="F7" s="141">
        <f t="shared" si="0"/>
        <v>195</v>
      </c>
      <c r="G7" s="142">
        <v>9</v>
      </c>
      <c r="H7" s="141">
        <v>762</v>
      </c>
      <c r="I7" s="143">
        <v>26</v>
      </c>
    </row>
    <row r="8" spans="1:9" ht="15.75" customHeight="1" x14ac:dyDescent="0.3">
      <c r="A8" s="139">
        <v>3</v>
      </c>
      <c r="B8" s="140" t="s">
        <v>728</v>
      </c>
      <c r="C8" s="140" t="s">
        <v>704</v>
      </c>
      <c r="D8" s="141">
        <v>96</v>
      </c>
      <c r="E8" s="141">
        <v>97</v>
      </c>
      <c r="F8" s="141">
        <f t="shared" si="0"/>
        <v>193</v>
      </c>
      <c r="G8" s="142">
        <v>6</v>
      </c>
      <c r="H8" s="141">
        <v>765</v>
      </c>
      <c r="I8" s="143">
        <v>24</v>
      </c>
    </row>
    <row r="9" spans="1:9" ht="15.75" customHeight="1" x14ac:dyDescent="0.3">
      <c r="A9" s="139">
        <v>8</v>
      </c>
      <c r="B9" s="140" t="s">
        <v>808</v>
      </c>
      <c r="C9" s="140" t="s">
        <v>809</v>
      </c>
      <c r="D9" s="141">
        <v>92</v>
      </c>
      <c r="E9" s="141">
        <v>95</v>
      </c>
      <c r="F9" s="141">
        <f t="shared" si="0"/>
        <v>187</v>
      </c>
      <c r="G9" s="142">
        <v>4</v>
      </c>
      <c r="H9" s="141">
        <v>757</v>
      </c>
      <c r="I9" s="143">
        <v>23</v>
      </c>
    </row>
    <row r="10" spans="1:9" ht="15.75" customHeight="1" x14ac:dyDescent="0.3">
      <c r="A10" s="139">
        <v>4</v>
      </c>
      <c r="B10" s="140" t="s">
        <v>810</v>
      </c>
      <c r="C10" s="140" t="s">
        <v>809</v>
      </c>
      <c r="D10" s="141">
        <v>91</v>
      </c>
      <c r="E10" s="141">
        <v>94</v>
      </c>
      <c r="F10" s="141">
        <f t="shared" si="0"/>
        <v>185</v>
      </c>
      <c r="G10" s="142">
        <v>2</v>
      </c>
      <c r="H10" s="141">
        <v>756</v>
      </c>
      <c r="I10" s="143">
        <v>23</v>
      </c>
    </row>
    <row r="11" spans="1:9" ht="15.75" customHeight="1" x14ac:dyDescent="0.3">
      <c r="A11" s="139">
        <v>5</v>
      </c>
      <c r="B11" s="140" t="s">
        <v>811</v>
      </c>
      <c r="C11" s="140" t="s">
        <v>704</v>
      </c>
      <c r="D11" s="141">
        <v>96</v>
      </c>
      <c r="E11" s="141">
        <v>98</v>
      </c>
      <c r="F11" s="141">
        <f t="shared" si="0"/>
        <v>194</v>
      </c>
      <c r="G11" s="142">
        <v>7</v>
      </c>
      <c r="H11" s="141">
        <v>754</v>
      </c>
      <c r="I11" s="143">
        <v>18</v>
      </c>
    </row>
    <row r="12" spans="1:9" ht="15.75" customHeight="1" x14ac:dyDescent="0.3">
      <c r="A12" s="139">
        <v>7</v>
      </c>
      <c r="B12" s="140" t="s">
        <v>812</v>
      </c>
      <c r="C12" s="140" t="s">
        <v>157</v>
      </c>
      <c r="D12" s="141">
        <v>96</v>
      </c>
      <c r="E12" s="141">
        <v>0</v>
      </c>
      <c r="F12" s="141">
        <f t="shared" si="0"/>
        <v>96</v>
      </c>
      <c r="G12" s="142">
        <v>1</v>
      </c>
      <c r="H12" s="141">
        <v>478</v>
      </c>
      <c r="I12" s="143">
        <v>13</v>
      </c>
    </row>
    <row r="13" spans="1:9" ht="15.75" customHeight="1" x14ac:dyDescent="0.3">
      <c r="A13" s="144">
        <v>1</v>
      </c>
      <c r="B13" s="145" t="s">
        <v>813</v>
      </c>
      <c r="C13" s="145" t="s">
        <v>73</v>
      </c>
      <c r="D13" s="146">
        <v>92</v>
      </c>
      <c r="E13" s="146">
        <v>94</v>
      </c>
      <c r="F13" s="146">
        <f t="shared" si="0"/>
        <v>186</v>
      </c>
      <c r="G13" s="147">
        <v>3</v>
      </c>
      <c r="H13" s="146">
        <v>713</v>
      </c>
      <c r="I13" s="148">
        <v>8</v>
      </c>
    </row>
    <row r="14" spans="1:9" ht="15.75" customHeight="1" x14ac:dyDescent="0.3"/>
    <row r="15" spans="1:9" ht="15.75" customHeight="1" x14ac:dyDescent="0.3">
      <c r="B15" s="126" t="s">
        <v>6</v>
      </c>
      <c r="C15" s="124" t="s">
        <v>814</v>
      </c>
      <c r="E15" s="127" t="s">
        <v>815</v>
      </c>
    </row>
    <row r="16" spans="1:9" ht="15.75" customHeight="1" x14ac:dyDescent="0.3">
      <c r="A16" s="128">
        <v>2</v>
      </c>
      <c r="B16" s="129" t="s">
        <v>9</v>
      </c>
      <c r="C16" s="130" t="s">
        <v>10</v>
      </c>
      <c r="D16" s="131"/>
      <c r="E16" s="132"/>
      <c r="F16" s="133" t="s">
        <v>11</v>
      </c>
      <c r="G16" s="133" t="s">
        <v>12</v>
      </c>
      <c r="H16" s="133" t="s">
        <v>13</v>
      </c>
      <c r="I16" s="134" t="s">
        <v>14</v>
      </c>
    </row>
    <row r="17" spans="1:9" ht="15.75" customHeight="1" x14ac:dyDescent="0.3">
      <c r="A17" s="135">
        <v>8</v>
      </c>
      <c r="B17" s="136" t="s">
        <v>816</v>
      </c>
      <c r="C17" s="136" t="s">
        <v>495</v>
      </c>
      <c r="D17" s="137">
        <v>91</v>
      </c>
      <c r="E17" s="137">
        <v>92</v>
      </c>
      <c r="F17" s="137">
        <f t="shared" ref="F17:F25" si="1">SUM(D17:E17)</f>
        <v>183</v>
      </c>
      <c r="G17" s="137">
        <v>6</v>
      </c>
      <c r="H17" s="137">
        <v>744</v>
      </c>
      <c r="I17" s="138">
        <v>29</v>
      </c>
    </row>
    <row r="18" spans="1:9" ht="15.75" customHeight="1" x14ac:dyDescent="0.3">
      <c r="A18" s="139">
        <v>7</v>
      </c>
      <c r="B18" s="140" t="s">
        <v>817</v>
      </c>
      <c r="C18" s="140" t="s">
        <v>98</v>
      </c>
      <c r="D18" s="141">
        <v>91</v>
      </c>
      <c r="E18" s="141">
        <v>92</v>
      </c>
      <c r="F18" s="141">
        <f t="shared" si="1"/>
        <v>183</v>
      </c>
      <c r="G18" s="142">
        <v>6</v>
      </c>
      <c r="H18" s="141">
        <v>741</v>
      </c>
      <c r="I18" s="143">
        <v>26</v>
      </c>
    </row>
    <row r="19" spans="1:9" ht="15.75" customHeight="1" x14ac:dyDescent="0.3">
      <c r="A19" s="139">
        <v>3</v>
      </c>
      <c r="B19" s="140" t="s">
        <v>179</v>
      </c>
      <c r="C19" s="140" t="s">
        <v>157</v>
      </c>
      <c r="D19" s="141">
        <v>95</v>
      </c>
      <c r="E19" s="141">
        <v>95</v>
      </c>
      <c r="F19" s="141">
        <f t="shared" si="1"/>
        <v>190</v>
      </c>
      <c r="G19" s="142">
        <v>9</v>
      </c>
      <c r="H19" s="141">
        <v>741</v>
      </c>
      <c r="I19" s="143">
        <v>25</v>
      </c>
    </row>
    <row r="20" spans="1:9" ht="15.75" customHeight="1" x14ac:dyDescent="0.3">
      <c r="A20" s="139">
        <v>6</v>
      </c>
      <c r="B20" s="140" t="s">
        <v>818</v>
      </c>
      <c r="C20" s="140" t="s">
        <v>495</v>
      </c>
      <c r="D20" s="141">
        <v>86</v>
      </c>
      <c r="E20" s="141">
        <v>93</v>
      </c>
      <c r="F20" s="141">
        <f t="shared" si="1"/>
        <v>179</v>
      </c>
      <c r="G20" s="142">
        <v>3</v>
      </c>
      <c r="H20" s="141">
        <v>739</v>
      </c>
      <c r="I20" s="143">
        <v>25</v>
      </c>
    </row>
    <row r="21" spans="1:9" ht="15.75" customHeight="1" x14ac:dyDescent="0.3">
      <c r="A21" s="139">
        <v>2</v>
      </c>
      <c r="B21" s="140" t="s">
        <v>819</v>
      </c>
      <c r="C21" s="140" t="s">
        <v>73</v>
      </c>
      <c r="D21" s="141">
        <v>91</v>
      </c>
      <c r="E21" s="141">
        <v>93</v>
      </c>
      <c r="F21" s="141">
        <f t="shared" si="1"/>
        <v>184</v>
      </c>
      <c r="G21" s="142">
        <v>7</v>
      </c>
      <c r="H21" s="141">
        <v>737</v>
      </c>
      <c r="I21" s="143">
        <v>23</v>
      </c>
    </row>
    <row r="22" spans="1:9" ht="15.75" customHeight="1" x14ac:dyDescent="0.3">
      <c r="A22" s="139">
        <v>9</v>
      </c>
      <c r="B22" s="140" t="s">
        <v>820</v>
      </c>
      <c r="C22" s="140" t="s">
        <v>809</v>
      </c>
      <c r="D22" s="141">
        <v>91</v>
      </c>
      <c r="E22" s="141">
        <v>94</v>
      </c>
      <c r="F22" s="141">
        <f t="shared" si="1"/>
        <v>185</v>
      </c>
      <c r="G22" s="142">
        <v>8</v>
      </c>
      <c r="H22" s="141">
        <v>730</v>
      </c>
      <c r="I22" s="143">
        <v>22</v>
      </c>
    </row>
    <row r="23" spans="1:9" ht="15.75" customHeight="1" x14ac:dyDescent="0.3">
      <c r="A23" s="139">
        <v>1</v>
      </c>
      <c r="B23" s="140" t="s">
        <v>821</v>
      </c>
      <c r="C23" s="140" t="s">
        <v>704</v>
      </c>
      <c r="D23" s="141">
        <v>92</v>
      </c>
      <c r="E23" s="141">
        <v>88</v>
      </c>
      <c r="F23" s="141">
        <f t="shared" si="1"/>
        <v>180</v>
      </c>
      <c r="G23" s="142">
        <v>4</v>
      </c>
      <c r="H23" s="141">
        <v>717</v>
      </c>
      <c r="I23" s="143">
        <v>17</v>
      </c>
    </row>
    <row r="24" spans="1:9" ht="15.75" customHeight="1" x14ac:dyDescent="0.3">
      <c r="A24" s="139">
        <v>4</v>
      </c>
      <c r="B24" s="140" t="s">
        <v>371</v>
      </c>
      <c r="C24" s="140" t="s">
        <v>366</v>
      </c>
      <c r="D24" s="141" t="s">
        <v>82</v>
      </c>
      <c r="E24" s="141"/>
      <c r="F24" s="141">
        <f t="shared" si="1"/>
        <v>0</v>
      </c>
      <c r="G24" s="142">
        <v>0</v>
      </c>
      <c r="H24" s="141">
        <v>348</v>
      </c>
      <c r="I24" s="143">
        <v>10</v>
      </c>
    </row>
    <row r="25" spans="1:9" ht="15.75" customHeight="1" x14ac:dyDescent="0.3">
      <c r="A25" s="144">
        <v>5</v>
      </c>
      <c r="B25" s="145" t="s">
        <v>395</v>
      </c>
      <c r="C25" s="145" t="s">
        <v>366</v>
      </c>
      <c r="D25" s="146" t="s">
        <v>82</v>
      </c>
      <c r="E25" s="146"/>
      <c r="F25" s="146">
        <f t="shared" si="1"/>
        <v>0</v>
      </c>
      <c r="G25" s="147">
        <v>0</v>
      </c>
      <c r="H25" s="146">
        <v>0</v>
      </c>
      <c r="I25" s="148">
        <v>0</v>
      </c>
    </row>
    <row r="26" spans="1:9" ht="15.75" customHeight="1" x14ac:dyDescent="0.3"/>
    <row r="27" spans="1:9" ht="15.75" customHeight="1" x14ac:dyDescent="0.3">
      <c r="B27" s="126" t="s">
        <v>46</v>
      </c>
      <c r="C27" s="124" t="s">
        <v>822</v>
      </c>
      <c r="E27" s="127" t="s">
        <v>823</v>
      </c>
    </row>
    <row r="28" spans="1:9" ht="15.75" customHeight="1" x14ac:dyDescent="0.3">
      <c r="A28" s="128">
        <v>2</v>
      </c>
      <c r="B28" s="129" t="s">
        <v>9</v>
      </c>
      <c r="C28" s="130" t="s">
        <v>10</v>
      </c>
      <c r="D28" s="131"/>
      <c r="E28" s="132"/>
      <c r="F28" s="133" t="s">
        <v>11</v>
      </c>
      <c r="G28" s="133" t="s">
        <v>12</v>
      </c>
      <c r="H28" s="133" t="s">
        <v>13</v>
      </c>
      <c r="I28" s="134" t="s">
        <v>14</v>
      </c>
    </row>
    <row r="29" spans="1:9" ht="15.75" customHeight="1" x14ac:dyDescent="0.3">
      <c r="A29" s="135">
        <v>1</v>
      </c>
      <c r="B29" s="136" t="s">
        <v>824</v>
      </c>
      <c r="C29" s="136" t="s">
        <v>20</v>
      </c>
      <c r="D29" s="137">
        <v>96</v>
      </c>
      <c r="E29" s="137">
        <v>93</v>
      </c>
      <c r="F29" s="137">
        <f t="shared" ref="F29:F37" si="2">SUM(D29:E29)</f>
        <v>189</v>
      </c>
      <c r="G29" s="137">
        <v>8</v>
      </c>
      <c r="H29" s="137">
        <v>760</v>
      </c>
      <c r="I29" s="138">
        <v>35</v>
      </c>
    </row>
    <row r="30" spans="1:9" ht="15.75" customHeight="1" x14ac:dyDescent="0.3">
      <c r="A30" s="139">
        <v>8</v>
      </c>
      <c r="B30" s="140" t="s">
        <v>825</v>
      </c>
      <c r="C30" s="140" t="s">
        <v>98</v>
      </c>
      <c r="D30" s="141">
        <v>92</v>
      </c>
      <c r="E30" s="141">
        <v>92</v>
      </c>
      <c r="F30" s="141">
        <f t="shared" si="2"/>
        <v>184</v>
      </c>
      <c r="G30" s="142">
        <v>7</v>
      </c>
      <c r="H30" s="141">
        <v>743</v>
      </c>
      <c r="I30" s="143">
        <v>28</v>
      </c>
    </row>
    <row r="31" spans="1:9" ht="15.75" customHeight="1" x14ac:dyDescent="0.3">
      <c r="A31" s="139">
        <v>4</v>
      </c>
      <c r="B31" s="140" t="s">
        <v>496</v>
      </c>
      <c r="C31" s="140" t="s">
        <v>809</v>
      </c>
      <c r="D31" s="141">
        <v>94</v>
      </c>
      <c r="E31" s="141">
        <v>98</v>
      </c>
      <c r="F31" s="141">
        <f t="shared" si="2"/>
        <v>192</v>
      </c>
      <c r="G31" s="142">
        <v>9</v>
      </c>
      <c r="H31" s="141">
        <v>743</v>
      </c>
      <c r="I31" s="143">
        <v>27</v>
      </c>
    </row>
    <row r="32" spans="1:9" ht="15.75" customHeight="1" x14ac:dyDescent="0.3">
      <c r="A32" s="139">
        <v>3</v>
      </c>
      <c r="B32" s="140" t="s">
        <v>826</v>
      </c>
      <c r="C32" s="140" t="s">
        <v>98</v>
      </c>
      <c r="D32" s="141">
        <v>93</v>
      </c>
      <c r="E32" s="141">
        <v>91</v>
      </c>
      <c r="F32" s="141">
        <f t="shared" si="2"/>
        <v>184</v>
      </c>
      <c r="G32" s="142">
        <v>7</v>
      </c>
      <c r="H32" s="141">
        <v>740</v>
      </c>
      <c r="I32" s="143">
        <v>27</v>
      </c>
    </row>
    <row r="33" spans="1:9" ht="15.75" customHeight="1" x14ac:dyDescent="0.3">
      <c r="A33" s="139">
        <v>9</v>
      </c>
      <c r="B33" s="140" t="s">
        <v>827</v>
      </c>
      <c r="C33" s="140" t="s">
        <v>743</v>
      </c>
      <c r="D33" s="141">
        <v>93</v>
      </c>
      <c r="E33" s="141">
        <v>91</v>
      </c>
      <c r="F33" s="141">
        <f t="shared" si="2"/>
        <v>184</v>
      </c>
      <c r="G33" s="142">
        <v>7</v>
      </c>
      <c r="H33" s="141">
        <v>722</v>
      </c>
      <c r="I33" s="143">
        <v>22</v>
      </c>
    </row>
    <row r="34" spans="1:9" ht="15.75" customHeight="1" x14ac:dyDescent="0.3">
      <c r="A34" s="139">
        <v>2</v>
      </c>
      <c r="B34" s="140" t="s">
        <v>828</v>
      </c>
      <c r="C34" s="140" t="s">
        <v>809</v>
      </c>
      <c r="D34" s="141">
        <v>92</v>
      </c>
      <c r="E34" s="141">
        <v>92</v>
      </c>
      <c r="F34" s="141">
        <f t="shared" si="2"/>
        <v>184</v>
      </c>
      <c r="G34" s="142">
        <v>7</v>
      </c>
      <c r="H34" s="141">
        <v>727</v>
      </c>
      <c r="I34" s="143">
        <v>21</v>
      </c>
    </row>
    <row r="35" spans="1:9" ht="15.75" customHeight="1" x14ac:dyDescent="0.3">
      <c r="A35" s="139">
        <v>7</v>
      </c>
      <c r="B35" s="140" t="s">
        <v>829</v>
      </c>
      <c r="C35" s="140" t="s">
        <v>73</v>
      </c>
      <c r="D35" s="141">
        <v>90</v>
      </c>
      <c r="E35" s="141">
        <v>89</v>
      </c>
      <c r="F35" s="141">
        <f t="shared" si="2"/>
        <v>179</v>
      </c>
      <c r="G35" s="142">
        <v>3</v>
      </c>
      <c r="H35" s="141">
        <v>722</v>
      </c>
      <c r="I35" s="143">
        <v>17</v>
      </c>
    </row>
    <row r="36" spans="1:9" ht="15.75" customHeight="1" x14ac:dyDescent="0.3">
      <c r="A36" s="139">
        <v>6</v>
      </c>
      <c r="B36" s="140" t="s">
        <v>742</v>
      </c>
      <c r="C36" s="140" t="s">
        <v>743</v>
      </c>
      <c r="D36" s="141">
        <v>78</v>
      </c>
      <c r="E36" s="141">
        <v>88</v>
      </c>
      <c r="F36" s="141">
        <f t="shared" si="2"/>
        <v>166</v>
      </c>
      <c r="G36" s="142">
        <v>2</v>
      </c>
      <c r="H36" s="141">
        <v>630</v>
      </c>
      <c r="I36" s="143">
        <v>8</v>
      </c>
    </row>
    <row r="37" spans="1:9" ht="15.75" customHeight="1" x14ac:dyDescent="0.3">
      <c r="A37" s="144">
        <v>5</v>
      </c>
      <c r="B37" s="145" t="s">
        <v>830</v>
      </c>
      <c r="C37" s="145" t="s">
        <v>20</v>
      </c>
      <c r="D37" s="146" t="s">
        <v>82</v>
      </c>
      <c r="E37" s="146"/>
      <c r="F37" s="146">
        <f t="shared" si="2"/>
        <v>0</v>
      </c>
      <c r="G37" s="147">
        <v>0</v>
      </c>
      <c r="H37" s="146">
        <v>0</v>
      </c>
      <c r="I37" s="148">
        <v>0</v>
      </c>
    </row>
    <row r="38" spans="1:9" ht="15.75" customHeight="1" x14ac:dyDescent="0.3"/>
    <row r="39" spans="1:9" ht="15.75" customHeight="1" x14ac:dyDescent="0.3">
      <c r="B39" s="126" t="s">
        <v>49</v>
      </c>
      <c r="C39" s="124" t="s">
        <v>831</v>
      </c>
      <c r="E39" s="127" t="s">
        <v>832</v>
      </c>
    </row>
    <row r="40" spans="1:9" ht="15.75" customHeight="1" x14ac:dyDescent="0.3">
      <c r="A40" s="128">
        <v>2</v>
      </c>
      <c r="B40" s="129" t="s">
        <v>9</v>
      </c>
      <c r="C40" s="130" t="s">
        <v>10</v>
      </c>
      <c r="D40" s="131"/>
      <c r="E40" s="132"/>
      <c r="F40" s="133" t="s">
        <v>11</v>
      </c>
      <c r="G40" s="133" t="s">
        <v>12</v>
      </c>
      <c r="H40" s="133" t="s">
        <v>13</v>
      </c>
      <c r="I40" s="134" t="s">
        <v>14</v>
      </c>
    </row>
    <row r="41" spans="1:9" ht="15.75" customHeight="1" x14ac:dyDescent="0.3">
      <c r="A41" s="135">
        <v>7</v>
      </c>
      <c r="B41" s="136" t="s">
        <v>833</v>
      </c>
      <c r="C41" s="136" t="s">
        <v>20</v>
      </c>
      <c r="D41" s="137">
        <v>95</v>
      </c>
      <c r="E41" s="137">
        <v>92</v>
      </c>
      <c r="F41" s="137">
        <f t="shared" ref="F41:F48" si="3">SUM(D41:E41)</f>
        <v>187</v>
      </c>
      <c r="G41" s="137">
        <v>8</v>
      </c>
      <c r="H41" s="137">
        <v>746</v>
      </c>
      <c r="I41" s="138">
        <v>32</v>
      </c>
    </row>
    <row r="42" spans="1:9" ht="15.75" customHeight="1" x14ac:dyDescent="0.3">
      <c r="A42" s="139">
        <v>1</v>
      </c>
      <c r="B42" s="140" t="s">
        <v>834</v>
      </c>
      <c r="C42" s="140" t="s">
        <v>157</v>
      </c>
      <c r="D42" s="141">
        <v>83</v>
      </c>
      <c r="E42" s="141">
        <v>91</v>
      </c>
      <c r="F42" s="141">
        <f t="shared" si="3"/>
        <v>174</v>
      </c>
      <c r="G42" s="142">
        <v>6</v>
      </c>
      <c r="H42" s="141">
        <v>706</v>
      </c>
      <c r="I42" s="143">
        <v>25</v>
      </c>
    </row>
    <row r="43" spans="1:9" ht="15.75" customHeight="1" x14ac:dyDescent="0.3">
      <c r="A43" s="139">
        <v>8</v>
      </c>
      <c r="B43" s="140" t="s">
        <v>835</v>
      </c>
      <c r="C43" s="140" t="s">
        <v>743</v>
      </c>
      <c r="D43" s="141">
        <v>87</v>
      </c>
      <c r="E43" s="141">
        <v>91</v>
      </c>
      <c r="F43" s="141">
        <f t="shared" si="3"/>
        <v>178</v>
      </c>
      <c r="G43" s="142">
        <v>7</v>
      </c>
      <c r="H43" s="141">
        <v>705</v>
      </c>
      <c r="I43" s="143">
        <v>25</v>
      </c>
    </row>
    <row r="44" spans="1:9" ht="15.75" customHeight="1" x14ac:dyDescent="0.3">
      <c r="A44" s="139">
        <v>6</v>
      </c>
      <c r="B44" s="140" t="s">
        <v>836</v>
      </c>
      <c r="C44" s="140" t="s">
        <v>157</v>
      </c>
      <c r="D44" s="141">
        <v>86</v>
      </c>
      <c r="E44" s="141">
        <v>85</v>
      </c>
      <c r="F44" s="141">
        <f t="shared" si="3"/>
        <v>171</v>
      </c>
      <c r="G44" s="142">
        <v>4</v>
      </c>
      <c r="H44" s="141">
        <v>680</v>
      </c>
      <c r="I44" s="143">
        <v>20</v>
      </c>
    </row>
    <row r="45" spans="1:9" ht="15.75" customHeight="1" x14ac:dyDescent="0.3">
      <c r="A45" s="139">
        <v>3</v>
      </c>
      <c r="B45" s="140" t="s">
        <v>500</v>
      </c>
      <c r="C45" s="140" t="s">
        <v>809</v>
      </c>
      <c r="D45" s="141">
        <v>89</v>
      </c>
      <c r="E45" s="141">
        <v>84</v>
      </c>
      <c r="F45" s="141">
        <f t="shared" si="3"/>
        <v>173</v>
      </c>
      <c r="G45" s="142">
        <v>5</v>
      </c>
      <c r="H45" s="141">
        <v>677</v>
      </c>
      <c r="I45" s="143">
        <v>19</v>
      </c>
    </row>
    <row r="46" spans="1:9" ht="15.75" customHeight="1" x14ac:dyDescent="0.3">
      <c r="A46" s="139">
        <v>2</v>
      </c>
      <c r="B46" s="140" t="s">
        <v>837</v>
      </c>
      <c r="C46" s="140" t="s">
        <v>366</v>
      </c>
      <c r="D46" s="141">
        <v>69</v>
      </c>
      <c r="E46" s="141">
        <v>64</v>
      </c>
      <c r="F46" s="141">
        <f t="shared" si="3"/>
        <v>133</v>
      </c>
      <c r="G46" s="142">
        <v>3</v>
      </c>
      <c r="H46" s="141">
        <v>233</v>
      </c>
      <c r="I46" s="143">
        <v>5</v>
      </c>
    </row>
    <row r="47" spans="1:9" ht="15.75" customHeight="1" x14ac:dyDescent="0.3">
      <c r="A47" s="139">
        <v>4</v>
      </c>
      <c r="B47" s="140" t="s">
        <v>838</v>
      </c>
      <c r="C47" s="140" t="s">
        <v>98</v>
      </c>
      <c r="D47" s="141" t="s">
        <v>82</v>
      </c>
      <c r="E47" s="141"/>
      <c r="F47" s="141">
        <f t="shared" si="3"/>
        <v>0</v>
      </c>
      <c r="G47" s="142">
        <v>0</v>
      </c>
      <c r="H47" s="141">
        <v>162</v>
      </c>
      <c r="I47" s="143">
        <v>3</v>
      </c>
    </row>
    <row r="48" spans="1:9" ht="15.75" customHeight="1" x14ac:dyDescent="0.3">
      <c r="A48" s="144">
        <v>5</v>
      </c>
      <c r="B48" s="145" t="s">
        <v>839</v>
      </c>
      <c r="C48" s="145" t="s">
        <v>98</v>
      </c>
      <c r="D48" s="146" t="s">
        <v>82</v>
      </c>
      <c r="E48" s="146"/>
      <c r="F48" s="146">
        <f t="shared" si="3"/>
        <v>0</v>
      </c>
      <c r="G48" s="147">
        <v>0</v>
      </c>
      <c r="H48" s="146">
        <v>0</v>
      </c>
      <c r="I48" s="148">
        <v>0</v>
      </c>
    </row>
    <row r="49" spans="2:6" ht="15.75" customHeight="1" x14ac:dyDescent="0.3"/>
    <row r="50" spans="2:6" ht="15.75" customHeight="1" x14ac:dyDescent="0.3">
      <c r="B50" s="124" t="s">
        <v>840</v>
      </c>
      <c r="F50" s="149" t="s">
        <v>168</v>
      </c>
    </row>
    <row r="51" spans="2:6" ht="15.75" customHeight="1" x14ac:dyDescent="0.3">
      <c r="B51" s="124" t="s">
        <v>169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A0BE13C4-DBB5-4A72-8734-ED92020454B3}"/>
  </hyperlinks>
  <printOptions horizontalCentered="1"/>
  <pageMargins left="0.31527777777777799" right="0.31527777777777799" top="1.1812499999999999" bottom="0.39374999999999999" header="0.39374999999999999" footer="0.51180555555555496"/>
  <pageSetup paperSize="9" scale="91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F7F0-E3CB-4534-B9B5-11DB04232F5E}">
  <sheetPr>
    <tabColor rgb="FFA5A5A5"/>
    <pageSetUpPr fitToPage="1"/>
  </sheetPr>
  <dimension ref="A1:I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4" customWidth="1"/>
    <col min="2" max="3" width="20.7109375" style="124" customWidth="1"/>
    <col min="4" max="9" width="5" style="124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1025" width="10.28515625" customWidth="1"/>
  </cols>
  <sheetData>
    <row r="1" spans="1:9" ht="18" x14ac:dyDescent="0.35">
      <c r="A1" s="123"/>
      <c r="B1" s="123" t="s">
        <v>804</v>
      </c>
      <c r="C1" s="123"/>
      <c r="D1" s="123"/>
      <c r="E1" s="123"/>
      <c r="F1" s="123" t="s">
        <v>236</v>
      </c>
      <c r="G1" s="123"/>
      <c r="H1" s="123"/>
      <c r="I1" s="123" t="s">
        <v>1</v>
      </c>
    </row>
    <row r="2" spans="1:9" ht="15.75" customHeight="1" x14ac:dyDescent="0.3">
      <c r="B2" s="125" t="s">
        <v>2</v>
      </c>
      <c r="C2" s="126"/>
      <c r="D2" s="126"/>
      <c r="E2" s="126"/>
      <c r="H2" s="126"/>
    </row>
    <row r="3" spans="1:9" ht="15.75" customHeight="1" x14ac:dyDescent="0.3">
      <c r="B3" s="126" t="s">
        <v>3</v>
      </c>
      <c r="C3" s="124" t="s">
        <v>841</v>
      </c>
      <c r="E3" s="127" t="s">
        <v>842</v>
      </c>
    </row>
    <row r="4" spans="1:9" ht="15.75" customHeight="1" x14ac:dyDescent="0.3">
      <c r="A4" s="128">
        <v>2</v>
      </c>
      <c r="B4" s="129" t="s">
        <v>9</v>
      </c>
      <c r="C4" s="130" t="s">
        <v>10</v>
      </c>
      <c r="D4" s="131" t="s">
        <v>402</v>
      </c>
      <c r="E4" s="132" t="s">
        <v>402</v>
      </c>
      <c r="F4" s="133" t="s">
        <v>11</v>
      </c>
      <c r="G4" s="133" t="s">
        <v>12</v>
      </c>
      <c r="H4" s="133" t="s">
        <v>13</v>
      </c>
      <c r="I4" s="134" t="s">
        <v>14</v>
      </c>
    </row>
    <row r="5" spans="1:9" ht="15.75" customHeight="1" x14ac:dyDescent="0.3">
      <c r="A5" s="150">
        <v>2</v>
      </c>
      <c r="B5" s="136" t="s">
        <v>824</v>
      </c>
      <c r="C5" s="136" t="s">
        <v>20</v>
      </c>
      <c r="D5" s="151">
        <v>96</v>
      </c>
      <c r="E5" s="151">
        <v>93</v>
      </c>
      <c r="F5" s="137">
        <v>189</v>
      </c>
      <c r="G5" s="137">
        <v>9</v>
      </c>
      <c r="H5" s="151">
        <v>760</v>
      </c>
      <c r="I5" s="152">
        <v>35</v>
      </c>
    </row>
    <row r="6" spans="1:9" ht="15.75" customHeight="1" x14ac:dyDescent="0.3">
      <c r="A6" s="139">
        <v>7</v>
      </c>
      <c r="B6" s="140" t="s">
        <v>808</v>
      </c>
      <c r="C6" s="140" t="s">
        <v>809</v>
      </c>
      <c r="D6" s="153">
        <v>92</v>
      </c>
      <c r="E6" s="153">
        <v>95</v>
      </c>
      <c r="F6" s="141">
        <v>187</v>
      </c>
      <c r="G6" s="141">
        <v>8</v>
      </c>
      <c r="H6" s="153">
        <v>757</v>
      </c>
      <c r="I6" s="154">
        <v>33</v>
      </c>
    </row>
    <row r="7" spans="1:9" ht="15.75" customHeight="1" x14ac:dyDescent="0.3">
      <c r="A7" s="139">
        <v>9</v>
      </c>
      <c r="B7" s="140" t="s">
        <v>833</v>
      </c>
      <c r="C7" s="140" t="s">
        <v>20</v>
      </c>
      <c r="D7" s="153">
        <v>95</v>
      </c>
      <c r="E7" s="153">
        <v>92</v>
      </c>
      <c r="F7" s="141">
        <v>187</v>
      </c>
      <c r="G7" s="141">
        <v>8</v>
      </c>
      <c r="H7" s="153">
        <v>746</v>
      </c>
      <c r="I7" s="154">
        <v>28</v>
      </c>
    </row>
    <row r="8" spans="1:9" ht="15.75" customHeight="1" x14ac:dyDescent="0.3">
      <c r="A8" s="139">
        <v>3</v>
      </c>
      <c r="B8" s="140" t="s">
        <v>819</v>
      </c>
      <c r="C8" s="140" t="s">
        <v>73</v>
      </c>
      <c r="D8" s="153">
        <v>91</v>
      </c>
      <c r="E8" s="153">
        <v>93</v>
      </c>
      <c r="F8" s="141">
        <v>184</v>
      </c>
      <c r="G8" s="141">
        <v>5</v>
      </c>
      <c r="H8" s="153">
        <v>737</v>
      </c>
      <c r="I8" s="154">
        <v>22</v>
      </c>
    </row>
    <row r="9" spans="1:9" ht="15.75" customHeight="1" x14ac:dyDescent="0.3">
      <c r="A9" s="139">
        <v>1</v>
      </c>
      <c r="B9" s="140" t="s">
        <v>813</v>
      </c>
      <c r="C9" s="140" t="s">
        <v>73</v>
      </c>
      <c r="D9" s="141">
        <v>92</v>
      </c>
      <c r="E9" s="141">
        <v>94</v>
      </c>
      <c r="F9" s="141">
        <v>186</v>
      </c>
      <c r="G9" s="141">
        <v>6</v>
      </c>
      <c r="H9" s="141">
        <v>713</v>
      </c>
      <c r="I9" s="143">
        <v>19</v>
      </c>
    </row>
    <row r="10" spans="1:9" ht="15.75" customHeight="1" x14ac:dyDescent="0.3">
      <c r="A10" s="155">
        <v>8</v>
      </c>
      <c r="B10" s="140" t="s">
        <v>829</v>
      </c>
      <c r="C10" s="140" t="s">
        <v>73</v>
      </c>
      <c r="D10" s="153">
        <v>90</v>
      </c>
      <c r="E10" s="153">
        <v>89</v>
      </c>
      <c r="F10" s="141">
        <v>179</v>
      </c>
      <c r="G10" s="141">
        <v>4</v>
      </c>
      <c r="H10" s="153">
        <v>722</v>
      </c>
      <c r="I10" s="154">
        <v>17</v>
      </c>
    </row>
    <row r="11" spans="1:9" ht="15.75" customHeight="1" x14ac:dyDescent="0.3">
      <c r="A11" s="155">
        <v>4</v>
      </c>
      <c r="B11" s="140" t="s">
        <v>371</v>
      </c>
      <c r="C11" s="140" t="s">
        <v>366</v>
      </c>
      <c r="D11" s="153" t="s">
        <v>82</v>
      </c>
      <c r="E11" s="153" t="s">
        <v>402</v>
      </c>
      <c r="F11" s="141">
        <v>0</v>
      </c>
      <c r="G11" s="141">
        <v>0</v>
      </c>
      <c r="H11" s="153">
        <v>348</v>
      </c>
      <c r="I11" s="154">
        <v>10</v>
      </c>
    </row>
    <row r="12" spans="1:9" ht="15.75" customHeight="1" x14ac:dyDescent="0.3">
      <c r="A12" s="139">
        <v>5</v>
      </c>
      <c r="B12" s="140" t="s">
        <v>395</v>
      </c>
      <c r="C12" s="140" t="s">
        <v>366</v>
      </c>
      <c r="D12" s="153" t="s">
        <v>82</v>
      </c>
      <c r="E12" s="153" t="s">
        <v>402</v>
      </c>
      <c r="F12" s="141">
        <v>0</v>
      </c>
      <c r="G12" s="141">
        <v>0</v>
      </c>
      <c r="H12" s="153">
        <v>0</v>
      </c>
      <c r="I12" s="154">
        <v>0</v>
      </c>
    </row>
    <row r="13" spans="1:9" ht="15.75" customHeight="1" x14ac:dyDescent="0.3">
      <c r="A13" s="156">
        <v>6</v>
      </c>
      <c r="B13" s="145" t="s">
        <v>830</v>
      </c>
      <c r="C13" s="145" t="s">
        <v>20</v>
      </c>
      <c r="D13" s="157" t="s">
        <v>82</v>
      </c>
      <c r="E13" s="157" t="s">
        <v>402</v>
      </c>
      <c r="F13" s="146">
        <v>0</v>
      </c>
      <c r="G13" s="146">
        <v>0</v>
      </c>
      <c r="H13" s="157">
        <v>0</v>
      </c>
      <c r="I13" s="158">
        <v>0</v>
      </c>
    </row>
    <row r="14" spans="1:9" ht="15.75" customHeight="1" x14ac:dyDescent="0.3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15.75" customHeight="1" x14ac:dyDescent="0.3">
      <c r="A15" s="159"/>
      <c r="B15" s="124" t="s">
        <v>235</v>
      </c>
      <c r="F15" s="149" t="s">
        <v>168</v>
      </c>
      <c r="H15" s="159"/>
      <c r="I15" s="159"/>
    </row>
    <row r="16" spans="1:9" ht="15.75" customHeight="1" x14ac:dyDescent="0.3">
      <c r="A16" s="159"/>
      <c r="B16" s="124" t="s">
        <v>169</v>
      </c>
      <c r="H16" s="159"/>
      <c r="I16" s="159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6928DFC4-A850-47FE-B108-B5B137BE45D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18A1-6CB8-4230-BF35-F24BED7C995C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6" customWidth="1"/>
    <col min="2" max="3" width="20.7109375" style="124" customWidth="1"/>
    <col min="4" max="9" width="5" style="124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0"/>
      <c r="B1" s="123" t="s">
        <v>843</v>
      </c>
      <c r="C1" s="123"/>
      <c r="D1" s="123"/>
      <c r="E1" s="123"/>
      <c r="F1" s="123"/>
      <c r="G1" s="123"/>
      <c r="H1" s="123"/>
      <c r="I1" s="123" t="s">
        <v>1</v>
      </c>
    </row>
    <row r="2" spans="1:9" ht="15.75" customHeight="1" x14ac:dyDescent="0.3">
      <c r="A2" s="161"/>
      <c r="B2" s="125" t="s">
        <v>2</v>
      </c>
      <c r="C2" s="126"/>
      <c r="D2" s="126"/>
      <c r="E2" s="126"/>
      <c r="F2" s="126"/>
      <c r="G2" s="126"/>
      <c r="H2" s="126"/>
      <c r="I2" s="126"/>
    </row>
    <row r="3" spans="1:9" ht="15.75" customHeight="1" x14ac:dyDescent="0.3">
      <c r="A3" s="162"/>
      <c r="B3" s="163" t="s">
        <v>3</v>
      </c>
      <c r="C3" s="164" t="s">
        <v>844</v>
      </c>
      <c r="D3" s="164"/>
      <c r="E3" s="165" t="s">
        <v>845</v>
      </c>
      <c r="F3" s="163"/>
      <c r="G3" s="163"/>
      <c r="H3" s="163"/>
      <c r="I3" s="163"/>
    </row>
    <row r="4" spans="1:9" ht="15.75" customHeight="1" x14ac:dyDescent="0.3">
      <c r="A4" s="128">
        <v>2</v>
      </c>
      <c r="B4" s="129" t="s">
        <v>9</v>
      </c>
      <c r="C4" s="130" t="s">
        <v>10</v>
      </c>
      <c r="D4" s="131"/>
      <c r="E4" s="132"/>
      <c r="F4" s="133" t="s">
        <v>11</v>
      </c>
      <c r="G4" s="133" t="s">
        <v>12</v>
      </c>
      <c r="H4" s="133" t="s">
        <v>13</v>
      </c>
      <c r="I4" s="134" t="s">
        <v>14</v>
      </c>
    </row>
    <row r="5" spans="1:9" ht="15.75" customHeight="1" x14ac:dyDescent="0.3">
      <c r="A5" s="135">
        <v>1</v>
      </c>
      <c r="B5" s="136" t="s">
        <v>544</v>
      </c>
      <c r="C5" s="136" t="s">
        <v>92</v>
      </c>
      <c r="D5" s="137">
        <v>98</v>
      </c>
      <c r="E5" s="137">
        <v>98</v>
      </c>
      <c r="F5" s="137">
        <f t="shared" ref="F5:F11" si="0">SUM(D5:E5)</f>
        <v>196</v>
      </c>
      <c r="G5" s="137">
        <v>7</v>
      </c>
      <c r="H5" s="137">
        <v>785</v>
      </c>
      <c r="I5" s="138">
        <v>28</v>
      </c>
    </row>
    <row r="6" spans="1:9" ht="15.75" customHeight="1" x14ac:dyDescent="0.3">
      <c r="A6" s="139">
        <v>2</v>
      </c>
      <c r="B6" s="140" t="s">
        <v>810</v>
      </c>
      <c r="C6" s="140" t="s">
        <v>809</v>
      </c>
      <c r="D6" s="141">
        <v>93</v>
      </c>
      <c r="E6" s="141">
        <v>98</v>
      </c>
      <c r="F6" s="141">
        <f t="shared" si="0"/>
        <v>191</v>
      </c>
      <c r="G6" s="142">
        <v>5</v>
      </c>
      <c r="H6" s="141">
        <v>772</v>
      </c>
      <c r="I6" s="143">
        <v>23</v>
      </c>
    </row>
    <row r="7" spans="1:9" ht="15.75" customHeight="1" x14ac:dyDescent="0.3">
      <c r="A7" s="139">
        <v>7</v>
      </c>
      <c r="B7" s="140" t="s">
        <v>808</v>
      </c>
      <c r="C7" s="140" t="s">
        <v>809</v>
      </c>
      <c r="D7" s="141">
        <v>99</v>
      </c>
      <c r="E7" s="141">
        <v>96</v>
      </c>
      <c r="F7" s="141">
        <f t="shared" si="0"/>
        <v>195</v>
      </c>
      <c r="G7" s="142">
        <v>6</v>
      </c>
      <c r="H7" s="141">
        <v>767</v>
      </c>
      <c r="I7" s="143">
        <v>20</v>
      </c>
    </row>
    <row r="8" spans="1:9" ht="15.75" customHeight="1" x14ac:dyDescent="0.3">
      <c r="A8" s="139">
        <v>5</v>
      </c>
      <c r="B8" s="140" t="s">
        <v>39</v>
      </c>
      <c r="C8" s="140" t="s">
        <v>323</v>
      </c>
      <c r="D8" s="141">
        <v>94</v>
      </c>
      <c r="E8" s="141">
        <v>96</v>
      </c>
      <c r="F8" s="141">
        <f t="shared" si="0"/>
        <v>190</v>
      </c>
      <c r="G8" s="142">
        <v>4</v>
      </c>
      <c r="H8" s="141">
        <v>749</v>
      </c>
      <c r="I8" s="143">
        <v>15</v>
      </c>
    </row>
    <row r="9" spans="1:9" ht="15.75" customHeight="1" x14ac:dyDescent="0.3">
      <c r="A9" s="139">
        <v>3</v>
      </c>
      <c r="B9" s="140" t="s">
        <v>811</v>
      </c>
      <c r="C9" s="140" t="s">
        <v>704</v>
      </c>
      <c r="D9" s="141">
        <v>95</v>
      </c>
      <c r="E9" s="141">
        <v>92</v>
      </c>
      <c r="F9" s="141">
        <f t="shared" si="0"/>
        <v>187</v>
      </c>
      <c r="G9" s="142">
        <v>3</v>
      </c>
      <c r="H9" s="141">
        <v>741</v>
      </c>
      <c r="I9" s="143">
        <v>13</v>
      </c>
    </row>
    <row r="10" spans="1:9" ht="15.75" customHeight="1" x14ac:dyDescent="0.3">
      <c r="A10" s="139">
        <v>4</v>
      </c>
      <c r="B10" s="140" t="s">
        <v>828</v>
      </c>
      <c r="C10" s="140" t="s">
        <v>809</v>
      </c>
      <c r="D10" s="141">
        <v>89</v>
      </c>
      <c r="E10" s="141">
        <v>91</v>
      </c>
      <c r="F10" s="141">
        <f t="shared" si="0"/>
        <v>180</v>
      </c>
      <c r="G10" s="142">
        <v>2</v>
      </c>
      <c r="H10" s="141">
        <v>722</v>
      </c>
      <c r="I10" s="143">
        <v>9</v>
      </c>
    </row>
    <row r="11" spans="1:9" ht="15.75" customHeight="1" x14ac:dyDescent="0.3">
      <c r="A11" s="144">
        <v>6</v>
      </c>
      <c r="B11" s="145" t="s">
        <v>846</v>
      </c>
      <c r="C11" s="145" t="s">
        <v>704</v>
      </c>
      <c r="D11" s="146" t="s">
        <v>82</v>
      </c>
      <c r="E11" s="146"/>
      <c r="F11" s="146">
        <f t="shared" si="0"/>
        <v>0</v>
      </c>
      <c r="G11" s="147">
        <v>0</v>
      </c>
      <c r="H11" s="146">
        <v>0</v>
      </c>
      <c r="I11" s="148">
        <v>0</v>
      </c>
    </row>
    <row r="12" spans="1:9" ht="15.75" customHeight="1" x14ac:dyDescent="0.3">
      <c r="A12" s="124"/>
    </row>
    <row r="13" spans="1:9" ht="15.75" customHeight="1" x14ac:dyDescent="0.3">
      <c r="A13" s="162"/>
      <c r="B13" s="163" t="s">
        <v>6</v>
      </c>
      <c r="C13" s="164" t="s">
        <v>847</v>
      </c>
      <c r="D13" s="164"/>
      <c r="E13" s="165" t="s">
        <v>848</v>
      </c>
      <c r="F13" s="163"/>
      <c r="G13" s="163"/>
      <c r="H13" s="163"/>
      <c r="I13" s="163"/>
    </row>
    <row r="14" spans="1:9" ht="15.75" customHeight="1" x14ac:dyDescent="0.3">
      <c r="A14" s="128">
        <v>2</v>
      </c>
      <c r="B14" s="129" t="s">
        <v>9</v>
      </c>
      <c r="C14" s="130" t="s">
        <v>10</v>
      </c>
      <c r="D14" s="131"/>
      <c r="E14" s="132"/>
      <c r="F14" s="133" t="s">
        <v>11</v>
      </c>
      <c r="G14" s="133" t="s">
        <v>12</v>
      </c>
      <c r="H14" s="133" t="s">
        <v>13</v>
      </c>
      <c r="I14" s="134" t="s">
        <v>14</v>
      </c>
    </row>
    <row r="15" spans="1:9" ht="15.75" customHeight="1" x14ac:dyDescent="0.3">
      <c r="A15" s="135">
        <v>6</v>
      </c>
      <c r="B15" s="136" t="s">
        <v>685</v>
      </c>
      <c r="C15" s="136" t="s">
        <v>477</v>
      </c>
      <c r="D15" s="137">
        <v>92</v>
      </c>
      <c r="E15" s="137">
        <v>98</v>
      </c>
      <c r="F15" s="137">
        <f t="shared" ref="F15:F21" si="1">SUM(D15:E15)</f>
        <v>190</v>
      </c>
      <c r="G15" s="137">
        <v>7</v>
      </c>
      <c r="H15" s="137">
        <v>759</v>
      </c>
      <c r="I15" s="138">
        <v>26</v>
      </c>
    </row>
    <row r="16" spans="1:9" ht="15.75" customHeight="1" x14ac:dyDescent="0.3">
      <c r="A16" s="139">
        <v>7</v>
      </c>
      <c r="B16" s="140" t="s">
        <v>833</v>
      </c>
      <c r="C16" s="140" t="s">
        <v>20</v>
      </c>
      <c r="D16" s="141">
        <v>91</v>
      </c>
      <c r="E16" s="141">
        <v>95</v>
      </c>
      <c r="F16" s="141">
        <f t="shared" si="1"/>
        <v>186</v>
      </c>
      <c r="G16" s="142">
        <v>5</v>
      </c>
      <c r="H16" s="141">
        <v>752</v>
      </c>
      <c r="I16" s="143">
        <v>23</v>
      </c>
    </row>
    <row r="17" spans="1:9" ht="15.75" customHeight="1" x14ac:dyDescent="0.3">
      <c r="A17" s="139">
        <v>2</v>
      </c>
      <c r="B17" s="140" t="s">
        <v>819</v>
      </c>
      <c r="C17" s="140" t="s">
        <v>73</v>
      </c>
      <c r="D17" s="141">
        <v>95</v>
      </c>
      <c r="E17" s="141">
        <v>95</v>
      </c>
      <c r="F17" s="141">
        <f t="shared" si="1"/>
        <v>190</v>
      </c>
      <c r="G17" s="142">
        <v>7</v>
      </c>
      <c r="H17" s="141">
        <v>746</v>
      </c>
      <c r="I17" s="143">
        <v>23</v>
      </c>
    </row>
    <row r="18" spans="1:9" ht="15.75" customHeight="1" x14ac:dyDescent="0.3">
      <c r="A18" s="139">
        <v>1</v>
      </c>
      <c r="B18" s="140" t="s">
        <v>111</v>
      </c>
      <c r="C18" s="140" t="s">
        <v>477</v>
      </c>
      <c r="D18" s="141">
        <v>88</v>
      </c>
      <c r="E18" s="141">
        <v>83</v>
      </c>
      <c r="F18" s="141">
        <f t="shared" si="1"/>
        <v>171</v>
      </c>
      <c r="G18" s="142">
        <v>4</v>
      </c>
      <c r="H18" s="141">
        <v>711</v>
      </c>
      <c r="I18" s="143">
        <v>17</v>
      </c>
    </row>
    <row r="19" spans="1:9" ht="15.75" customHeight="1" x14ac:dyDescent="0.3">
      <c r="A19" s="139">
        <v>4</v>
      </c>
      <c r="B19" s="140" t="s">
        <v>500</v>
      </c>
      <c r="C19" s="140" t="s">
        <v>185</v>
      </c>
      <c r="D19" s="141">
        <v>77</v>
      </c>
      <c r="E19" s="141">
        <v>77</v>
      </c>
      <c r="F19" s="141">
        <f t="shared" si="1"/>
        <v>154</v>
      </c>
      <c r="G19" s="142">
        <v>3</v>
      </c>
      <c r="H19" s="141">
        <v>672</v>
      </c>
      <c r="I19" s="143">
        <v>12</v>
      </c>
    </row>
    <row r="20" spans="1:9" ht="15.75" customHeight="1" x14ac:dyDescent="0.3">
      <c r="A20" s="139">
        <v>3</v>
      </c>
      <c r="B20" s="140" t="s">
        <v>849</v>
      </c>
      <c r="C20" s="140" t="s">
        <v>477</v>
      </c>
      <c r="D20" s="141" t="s">
        <v>82</v>
      </c>
      <c r="E20" s="141"/>
      <c r="F20" s="141">
        <f t="shared" si="1"/>
        <v>0</v>
      </c>
      <c r="G20" s="142">
        <v>0</v>
      </c>
      <c r="H20" s="141">
        <v>0</v>
      </c>
      <c r="I20" s="143">
        <v>0</v>
      </c>
    </row>
    <row r="21" spans="1:9" ht="15.75" customHeight="1" x14ac:dyDescent="0.3">
      <c r="A21" s="144">
        <v>5</v>
      </c>
      <c r="B21" s="145" t="s">
        <v>830</v>
      </c>
      <c r="C21" s="145" t="s">
        <v>20</v>
      </c>
      <c r="D21" s="146" t="s">
        <v>82</v>
      </c>
      <c r="E21" s="146"/>
      <c r="F21" s="146">
        <f t="shared" si="1"/>
        <v>0</v>
      </c>
      <c r="G21" s="147">
        <v>0</v>
      </c>
      <c r="H21" s="146">
        <v>0</v>
      </c>
      <c r="I21" s="148">
        <v>0</v>
      </c>
    </row>
    <row r="22" spans="1:9" ht="15.75" customHeight="1" x14ac:dyDescent="0.3">
      <c r="A22" s="124"/>
    </row>
    <row r="23" spans="1:9" ht="15.75" customHeight="1" x14ac:dyDescent="0.3">
      <c r="A23" s="124"/>
      <c r="B23" s="124" t="s">
        <v>840</v>
      </c>
      <c r="F23" s="149" t="s">
        <v>168</v>
      </c>
    </row>
    <row r="24" spans="1:9" ht="15.75" customHeight="1" x14ac:dyDescent="0.3">
      <c r="B24" s="124" t="s">
        <v>169</v>
      </c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17445F02-EA61-43E3-BB3F-267C84FCF33B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C644-5E37-46D0-BF10-6C478DCAA125}">
  <sheetPr>
    <tabColor rgb="FF00FFCC"/>
    <pageSetUpPr fitToPage="1"/>
  </sheetPr>
  <dimension ref="A1:I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6" customWidth="1"/>
    <col min="2" max="3" width="20.7109375" style="124" customWidth="1"/>
    <col min="4" max="9" width="5" style="124" customWidth="1"/>
    <col min="10" max="10" width="1.7109375" customWidth="1"/>
    <col min="11" max="11" width="2.7109375" customWidth="1"/>
    <col min="12" max="13" width="20.7109375" customWidth="1"/>
    <col min="14" max="19" width="5" customWidth="1"/>
    <col min="20" max="27" width="4.140625" customWidth="1"/>
    <col min="28" max="1025" width="10.28515625" customWidth="1"/>
  </cols>
  <sheetData>
    <row r="1" spans="1:9" ht="18" x14ac:dyDescent="0.35">
      <c r="A1" s="160"/>
      <c r="B1" s="123" t="s">
        <v>843</v>
      </c>
      <c r="C1" s="123"/>
      <c r="D1" s="123"/>
      <c r="E1" s="123"/>
      <c r="F1" s="123" t="s">
        <v>236</v>
      </c>
      <c r="G1" s="123"/>
      <c r="H1" s="123"/>
      <c r="I1" s="123" t="s">
        <v>1</v>
      </c>
    </row>
    <row r="2" spans="1:9" ht="15.75" customHeight="1" x14ac:dyDescent="0.3">
      <c r="A2" s="161"/>
      <c r="B2" s="125" t="s">
        <v>2</v>
      </c>
      <c r="C2" s="126"/>
      <c r="D2" s="126"/>
      <c r="E2" s="126"/>
      <c r="F2" s="126"/>
      <c r="G2" s="126"/>
      <c r="H2" s="126"/>
      <c r="I2" s="126"/>
    </row>
    <row r="3" spans="1:9" ht="15.75" customHeight="1" x14ac:dyDescent="0.3">
      <c r="A3" s="162"/>
      <c r="B3" s="163" t="s">
        <v>3</v>
      </c>
      <c r="C3" s="164" t="s">
        <v>787</v>
      </c>
      <c r="D3" s="164"/>
      <c r="E3" s="165" t="s">
        <v>850</v>
      </c>
      <c r="F3" s="163"/>
      <c r="G3" s="163"/>
      <c r="H3" s="163"/>
      <c r="I3" s="163"/>
    </row>
    <row r="4" spans="1:9" ht="15.75" customHeight="1" x14ac:dyDescent="0.3">
      <c r="A4" s="128">
        <v>2</v>
      </c>
      <c r="B4" s="129" t="s">
        <v>9</v>
      </c>
      <c r="C4" s="130" t="s">
        <v>10</v>
      </c>
      <c r="D4" s="131" t="s">
        <v>402</v>
      </c>
      <c r="E4" s="132" t="s">
        <v>402</v>
      </c>
      <c r="F4" s="133" t="s">
        <v>11</v>
      </c>
      <c r="G4" s="133" t="s">
        <v>12</v>
      </c>
      <c r="H4" s="133" t="s">
        <v>13</v>
      </c>
      <c r="I4" s="134" t="s">
        <v>14</v>
      </c>
    </row>
    <row r="5" spans="1:9" ht="15.75" customHeight="1" x14ac:dyDescent="0.3">
      <c r="A5" s="150">
        <v>6</v>
      </c>
      <c r="B5" s="136" t="s">
        <v>808</v>
      </c>
      <c r="C5" s="136" t="s">
        <v>809</v>
      </c>
      <c r="D5" s="151">
        <v>99</v>
      </c>
      <c r="E5" s="151">
        <v>96</v>
      </c>
      <c r="F5" s="137">
        <v>195</v>
      </c>
      <c r="G5" s="137">
        <v>8</v>
      </c>
      <c r="H5" s="151">
        <v>767</v>
      </c>
      <c r="I5" s="152">
        <v>29</v>
      </c>
    </row>
    <row r="6" spans="1:9" ht="15.75" customHeight="1" x14ac:dyDescent="0.3">
      <c r="A6" s="139">
        <v>7</v>
      </c>
      <c r="B6" s="140" t="s">
        <v>685</v>
      </c>
      <c r="C6" s="140" t="s">
        <v>477</v>
      </c>
      <c r="D6" s="153">
        <v>92</v>
      </c>
      <c r="E6" s="153">
        <v>98</v>
      </c>
      <c r="F6" s="141">
        <v>190</v>
      </c>
      <c r="G6" s="141">
        <v>7</v>
      </c>
      <c r="H6" s="153">
        <v>759</v>
      </c>
      <c r="I6" s="154">
        <v>28</v>
      </c>
    </row>
    <row r="7" spans="1:9" ht="15.75" customHeight="1" x14ac:dyDescent="0.3">
      <c r="A7" s="155">
        <v>2</v>
      </c>
      <c r="B7" s="140" t="s">
        <v>819</v>
      </c>
      <c r="C7" s="140" t="s">
        <v>73</v>
      </c>
      <c r="D7" s="153">
        <v>95</v>
      </c>
      <c r="E7" s="153">
        <v>95</v>
      </c>
      <c r="F7" s="141">
        <v>190</v>
      </c>
      <c r="G7" s="141">
        <v>7</v>
      </c>
      <c r="H7" s="153">
        <v>746</v>
      </c>
      <c r="I7" s="154">
        <v>24</v>
      </c>
    </row>
    <row r="8" spans="1:9" ht="15.75" customHeight="1" x14ac:dyDescent="0.3">
      <c r="A8" s="155">
        <v>8</v>
      </c>
      <c r="B8" s="140" t="s">
        <v>833</v>
      </c>
      <c r="C8" s="140" t="s">
        <v>20</v>
      </c>
      <c r="D8" s="153">
        <v>91</v>
      </c>
      <c r="E8" s="153">
        <v>95</v>
      </c>
      <c r="F8" s="141">
        <v>186</v>
      </c>
      <c r="G8" s="141">
        <v>5</v>
      </c>
      <c r="H8" s="153">
        <v>752</v>
      </c>
      <c r="I8" s="154">
        <v>23</v>
      </c>
    </row>
    <row r="9" spans="1:9" ht="15.75" customHeight="1" x14ac:dyDescent="0.3">
      <c r="A9" s="139">
        <v>1</v>
      </c>
      <c r="B9" s="140" t="s">
        <v>111</v>
      </c>
      <c r="C9" s="140" t="s">
        <v>477</v>
      </c>
      <c r="D9" s="141">
        <v>88</v>
      </c>
      <c r="E9" s="141">
        <v>83</v>
      </c>
      <c r="F9" s="141">
        <v>171</v>
      </c>
      <c r="G9" s="141">
        <v>4</v>
      </c>
      <c r="H9" s="141">
        <v>711</v>
      </c>
      <c r="I9" s="143">
        <v>17</v>
      </c>
    </row>
    <row r="10" spans="1:9" ht="15.75" customHeight="1" x14ac:dyDescent="0.3">
      <c r="A10" s="155">
        <v>4</v>
      </c>
      <c r="B10" s="140" t="s">
        <v>500</v>
      </c>
      <c r="C10" s="140" t="s">
        <v>185</v>
      </c>
      <c r="D10" s="153">
        <v>77</v>
      </c>
      <c r="E10" s="153">
        <v>77</v>
      </c>
      <c r="F10" s="141">
        <v>154</v>
      </c>
      <c r="G10" s="141">
        <v>3</v>
      </c>
      <c r="H10" s="153">
        <v>672</v>
      </c>
      <c r="I10" s="154">
        <v>12</v>
      </c>
    </row>
    <row r="11" spans="1:9" ht="15.75" customHeight="1" x14ac:dyDescent="0.3">
      <c r="A11" s="139">
        <v>3</v>
      </c>
      <c r="B11" s="140" t="s">
        <v>849</v>
      </c>
      <c r="C11" s="140" t="s">
        <v>477</v>
      </c>
      <c r="D11" s="153" t="s">
        <v>82</v>
      </c>
      <c r="E11" s="153" t="s">
        <v>402</v>
      </c>
      <c r="F11" s="141">
        <v>0</v>
      </c>
      <c r="G11" s="141">
        <v>0</v>
      </c>
      <c r="H11" s="153">
        <v>0</v>
      </c>
      <c r="I11" s="154">
        <v>0</v>
      </c>
    </row>
    <row r="12" spans="1:9" ht="15.75" customHeight="1" x14ac:dyDescent="0.3">
      <c r="A12" s="144">
        <v>5</v>
      </c>
      <c r="B12" s="145" t="s">
        <v>830</v>
      </c>
      <c r="C12" s="145" t="s">
        <v>20</v>
      </c>
      <c r="D12" s="157" t="s">
        <v>82</v>
      </c>
      <c r="E12" s="157" t="s">
        <v>402</v>
      </c>
      <c r="F12" s="146">
        <v>0</v>
      </c>
      <c r="G12" s="146">
        <v>0</v>
      </c>
      <c r="H12" s="157">
        <v>0</v>
      </c>
      <c r="I12" s="158">
        <v>0</v>
      </c>
    </row>
    <row r="13" spans="1:9" ht="15.75" customHeight="1" x14ac:dyDescent="0.3">
      <c r="A13" s="159"/>
      <c r="B13" s="159"/>
      <c r="C13" s="159"/>
      <c r="D13" s="159"/>
      <c r="E13" s="159"/>
      <c r="F13" s="159"/>
      <c r="G13" s="159"/>
      <c r="H13" s="159"/>
      <c r="I13" s="159"/>
    </row>
    <row r="14" spans="1:9" ht="15.75" customHeight="1" x14ac:dyDescent="0.3">
      <c r="A14" s="159"/>
      <c r="B14" s="124" t="s">
        <v>235</v>
      </c>
      <c r="F14" s="149" t="s">
        <v>168</v>
      </c>
      <c r="H14" s="159"/>
      <c r="I14" s="159"/>
    </row>
    <row r="15" spans="1:9" ht="15.75" customHeight="1" x14ac:dyDescent="0.3">
      <c r="A15" s="159"/>
      <c r="B15" s="124" t="s">
        <v>169</v>
      </c>
      <c r="H15" s="159"/>
      <c r="I15" s="159"/>
    </row>
    <row r="16" spans="1:9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hyperlinks>
    <hyperlink ref="B2" location="'Index'!A3" tooltip="Go to the Index sheet" display="á" xr:uid="{001E384F-748E-4F4E-9CCC-9F4758115BAC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206-9500-4A58-81D9-9DEFF6073DC0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232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233</v>
      </c>
      <c r="E3" s="9" t="s">
        <v>234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15</v>
      </c>
      <c r="C5" s="15" t="s">
        <v>16</v>
      </c>
      <c r="D5" s="16">
        <v>190</v>
      </c>
      <c r="E5" s="16">
        <v>8</v>
      </c>
      <c r="F5" s="17">
        <v>755</v>
      </c>
      <c r="G5" s="18">
        <v>32</v>
      </c>
      <c r="H5" s="36"/>
      <c r="I5" s="36"/>
    </row>
    <row r="6" spans="1:9" ht="15.75" customHeight="1" x14ac:dyDescent="0.3">
      <c r="A6" s="41">
        <v>4</v>
      </c>
      <c r="B6" s="21" t="s">
        <v>42</v>
      </c>
      <c r="C6" s="21" t="s">
        <v>43</v>
      </c>
      <c r="D6" s="39">
        <v>171</v>
      </c>
      <c r="E6" s="22">
        <v>5</v>
      </c>
      <c r="F6" s="39">
        <v>709</v>
      </c>
      <c r="G6" s="40">
        <v>25</v>
      </c>
      <c r="H6" s="36"/>
      <c r="I6" s="36"/>
    </row>
    <row r="7" spans="1:9" ht="15.75" customHeight="1" x14ac:dyDescent="0.3">
      <c r="A7" s="20">
        <v>5</v>
      </c>
      <c r="B7" s="21" t="s">
        <v>93</v>
      </c>
      <c r="C7" s="21" t="s">
        <v>94</v>
      </c>
      <c r="D7" s="39">
        <v>183</v>
      </c>
      <c r="E7" s="22">
        <v>7</v>
      </c>
      <c r="F7" s="39">
        <v>705</v>
      </c>
      <c r="G7" s="40">
        <v>25</v>
      </c>
      <c r="H7" s="36"/>
      <c r="I7" s="36"/>
    </row>
    <row r="8" spans="1:9" ht="15.75" customHeight="1" x14ac:dyDescent="0.3">
      <c r="A8" s="41">
        <v>6</v>
      </c>
      <c r="B8" s="21" t="s">
        <v>148</v>
      </c>
      <c r="C8" s="21" t="s">
        <v>94</v>
      </c>
      <c r="D8" s="39">
        <v>172</v>
      </c>
      <c r="E8" s="22">
        <v>6</v>
      </c>
      <c r="F8" s="39">
        <v>680</v>
      </c>
      <c r="G8" s="40">
        <v>20</v>
      </c>
      <c r="H8" s="36"/>
      <c r="I8" s="36"/>
    </row>
    <row r="9" spans="1:9" ht="15.75" customHeight="1" x14ac:dyDescent="0.3">
      <c r="A9" s="41">
        <v>8</v>
      </c>
      <c r="B9" s="21" t="s">
        <v>105</v>
      </c>
      <c r="C9" s="21" t="s">
        <v>29</v>
      </c>
      <c r="D9" s="39">
        <v>171</v>
      </c>
      <c r="E9" s="22">
        <v>5</v>
      </c>
      <c r="F9" s="39">
        <v>685</v>
      </c>
      <c r="G9" s="40">
        <v>19</v>
      </c>
      <c r="H9" s="36"/>
      <c r="I9" s="36"/>
    </row>
    <row r="10" spans="1:9" ht="15.75" customHeight="1" x14ac:dyDescent="0.3">
      <c r="A10" s="41">
        <v>2</v>
      </c>
      <c r="B10" s="21" t="s">
        <v>106</v>
      </c>
      <c r="C10" s="21" t="s">
        <v>16</v>
      </c>
      <c r="D10" s="39">
        <v>171</v>
      </c>
      <c r="E10" s="22">
        <v>5</v>
      </c>
      <c r="F10" s="39">
        <v>641</v>
      </c>
      <c r="G10" s="40">
        <v>14</v>
      </c>
      <c r="H10" s="36"/>
      <c r="I10" s="36"/>
    </row>
    <row r="11" spans="1:9" ht="15.75" customHeight="1" x14ac:dyDescent="0.3">
      <c r="A11" s="20">
        <v>7</v>
      </c>
      <c r="B11" s="21" t="s">
        <v>213</v>
      </c>
      <c r="C11" s="21" t="s">
        <v>75</v>
      </c>
      <c r="D11" s="39">
        <v>146</v>
      </c>
      <c r="E11" s="22">
        <v>2</v>
      </c>
      <c r="F11" s="39">
        <v>584</v>
      </c>
      <c r="G11" s="40">
        <v>8</v>
      </c>
      <c r="H11" s="36"/>
      <c r="I11" s="36"/>
    </row>
    <row r="12" spans="1:9" ht="15.75" customHeight="1" x14ac:dyDescent="0.3">
      <c r="A12" s="28">
        <v>3</v>
      </c>
      <c r="B12" s="29" t="s">
        <v>229</v>
      </c>
      <c r="C12" s="29" t="s">
        <v>16</v>
      </c>
      <c r="D12" s="42">
        <v>128</v>
      </c>
      <c r="E12" s="30">
        <v>1</v>
      </c>
      <c r="F12" s="42">
        <v>378</v>
      </c>
      <c r="G12" s="43">
        <v>3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6" t="s">
        <v>235</v>
      </c>
      <c r="F14" s="35" t="s">
        <v>168</v>
      </c>
      <c r="H14" s="36"/>
      <c r="I14" s="36"/>
    </row>
    <row r="15" spans="1:9" ht="15.75" customHeight="1" x14ac:dyDescent="0.3">
      <c r="A15" s="36"/>
      <c r="B15" s="6" t="s">
        <v>169</v>
      </c>
      <c r="H15" s="36"/>
      <c r="I15" s="36"/>
    </row>
    <row r="16" spans="1:9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DE18E1D5-052F-4949-9E3B-2A5C6CA915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2B3B-9D24-4A2F-90D0-F49A720B6C7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customWidth="1"/>
    <col min="12" max="15" width="5" customWidth="1"/>
  </cols>
  <sheetData>
    <row r="1" spans="1:9" ht="18" x14ac:dyDescent="0.35">
      <c r="A1" s="167"/>
      <c r="B1" s="167" t="s">
        <v>851</v>
      </c>
      <c r="C1" s="167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9"/>
      <c r="B3" s="169" t="s">
        <v>3</v>
      </c>
      <c r="C3" s="168" t="s">
        <v>852</v>
      </c>
      <c r="E3" s="170" t="s">
        <v>853</v>
      </c>
      <c r="F3" s="169"/>
      <c r="G3" s="169"/>
      <c r="H3" s="169"/>
    </row>
    <row r="4" spans="1:9" ht="15.75" customHeight="1" x14ac:dyDescent="0.3">
      <c r="A4" s="171"/>
      <c r="B4" s="172" t="s">
        <v>9</v>
      </c>
      <c r="C4" s="172" t="s">
        <v>10</v>
      </c>
      <c r="D4" s="173" t="s">
        <v>11</v>
      </c>
      <c r="E4" s="173" t="s">
        <v>12</v>
      </c>
      <c r="F4" s="173" t="s">
        <v>13</v>
      </c>
      <c r="G4" s="174" t="s">
        <v>14</v>
      </c>
    </row>
    <row r="5" spans="1:9" ht="15.75" customHeight="1" x14ac:dyDescent="0.3">
      <c r="A5" s="175">
        <v>7</v>
      </c>
      <c r="B5" s="15" t="s">
        <v>364</v>
      </c>
      <c r="C5" s="15" t="s">
        <v>108</v>
      </c>
      <c r="D5" s="176">
        <v>94</v>
      </c>
      <c r="E5" s="176">
        <v>9</v>
      </c>
      <c r="F5" s="176">
        <v>376</v>
      </c>
      <c r="G5" s="177">
        <v>34</v>
      </c>
    </row>
    <row r="6" spans="1:9" ht="15.75" customHeight="1" x14ac:dyDescent="0.3">
      <c r="A6" s="178">
        <v>5</v>
      </c>
      <c r="B6" s="21" t="s">
        <v>107</v>
      </c>
      <c r="C6" s="21" t="s">
        <v>108</v>
      </c>
      <c r="D6" s="179">
        <v>91</v>
      </c>
      <c r="E6" s="180">
        <v>8</v>
      </c>
      <c r="F6" s="179">
        <v>371</v>
      </c>
      <c r="G6" s="181">
        <v>33</v>
      </c>
    </row>
    <row r="7" spans="1:9" ht="15.75" customHeight="1" x14ac:dyDescent="0.3">
      <c r="A7" s="178">
        <v>3</v>
      </c>
      <c r="B7" s="21" t="s">
        <v>854</v>
      </c>
      <c r="C7" s="21" t="s">
        <v>378</v>
      </c>
      <c r="D7" s="22">
        <v>90</v>
      </c>
      <c r="E7" s="180">
        <v>7</v>
      </c>
      <c r="F7" s="22">
        <v>361</v>
      </c>
      <c r="G7" s="24">
        <v>27</v>
      </c>
      <c r="H7" s="6"/>
      <c r="I7" s="6"/>
    </row>
    <row r="8" spans="1:9" ht="15.75" customHeight="1" x14ac:dyDescent="0.3">
      <c r="A8" s="178">
        <v>9</v>
      </c>
      <c r="B8" s="21" t="s">
        <v>855</v>
      </c>
      <c r="C8" s="21" t="s">
        <v>378</v>
      </c>
      <c r="D8" s="179">
        <v>87</v>
      </c>
      <c r="E8" s="180">
        <v>4</v>
      </c>
      <c r="F8" s="179">
        <v>359</v>
      </c>
      <c r="G8" s="181">
        <v>25</v>
      </c>
      <c r="H8" s="6"/>
      <c r="I8" s="6"/>
    </row>
    <row r="9" spans="1:9" ht="15.75" customHeight="1" x14ac:dyDescent="0.3">
      <c r="A9" s="178">
        <v>4</v>
      </c>
      <c r="B9" s="21" t="s">
        <v>728</v>
      </c>
      <c r="C9" s="21" t="s">
        <v>704</v>
      </c>
      <c r="D9" s="22">
        <v>90</v>
      </c>
      <c r="E9" s="180">
        <v>7</v>
      </c>
      <c r="F9" s="22">
        <v>353</v>
      </c>
      <c r="G9" s="24">
        <v>24</v>
      </c>
    </row>
    <row r="10" spans="1:9" ht="15.75" customHeight="1" x14ac:dyDescent="0.3">
      <c r="A10" s="178">
        <v>2</v>
      </c>
      <c r="B10" s="21" t="s">
        <v>758</v>
      </c>
      <c r="C10" s="21" t="s">
        <v>378</v>
      </c>
      <c r="D10" s="179">
        <v>84</v>
      </c>
      <c r="E10" s="180">
        <v>3</v>
      </c>
      <c r="F10" s="179">
        <v>339</v>
      </c>
      <c r="G10" s="181">
        <v>16</v>
      </c>
    </row>
    <row r="11" spans="1:9" ht="15.75" customHeight="1" x14ac:dyDescent="0.3">
      <c r="A11" s="178">
        <v>6</v>
      </c>
      <c r="B11" s="21" t="s">
        <v>688</v>
      </c>
      <c r="C11" s="21" t="s">
        <v>378</v>
      </c>
      <c r="D11" s="179">
        <v>79</v>
      </c>
      <c r="E11" s="180">
        <v>2</v>
      </c>
      <c r="F11" s="179">
        <v>323</v>
      </c>
      <c r="G11" s="181">
        <v>12</v>
      </c>
    </row>
    <row r="12" spans="1:9" ht="15.75" customHeight="1" x14ac:dyDescent="0.3">
      <c r="A12" s="178">
        <v>1</v>
      </c>
      <c r="B12" s="21" t="s">
        <v>729</v>
      </c>
      <c r="C12" s="21" t="s">
        <v>378</v>
      </c>
      <c r="D12" s="179">
        <v>88</v>
      </c>
      <c r="E12" s="180">
        <v>5</v>
      </c>
      <c r="F12" s="26">
        <v>316</v>
      </c>
      <c r="G12" s="27">
        <v>11</v>
      </c>
    </row>
    <row r="13" spans="1:9" ht="15.75" customHeight="1" x14ac:dyDescent="0.3">
      <c r="A13" s="182">
        <v>8</v>
      </c>
      <c r="B13" s="29" t="s">
        <v>856</v>
      </c>
      <c r="C13" s="29" t="s">
        <v>600</v>
      </c>
      <c r="D13" s="183" t="s">
        <v>82</v>
      </c>
      <c r="E13" s="184">
        <v>0</v>
      </c>
      <c r="F13" s="183">
        <v>84</v>
      </c>
      <c r="G13" s="185">
        <v>3</v>
      </c>
    </row>
    <row r="14" spans="1:9" ht="15.75" customHeight="1" x14ac:dyDescent="0.3"/>
    <row r="15" spans="1:9" ht="15.75" customHeight="1" x14ac:dyDescent="0.3">
      <c r="A15" s="169"/>
      <c r="B15" s="169" t="s">
        <v>6</v>
      </c>
      <c r="C15" s="168" t="s">
        <v>857</v>
      </c>
      <c r="E15" s="170" t="s">
        <v>858</v>
      </c>
      <c r="F15" s="169"/>
      <c r="G15" s="169"/>
    </row>
    <row r="16" spans="1:9" ht="15.75" customHeight="1" x14ac:dyDescent="0.3">
      <c r="A16" s="171"/>
      <c r="B16" s="172" t="s">
        <v>9</v>
      </c>
      <c r="C16" s="172" t="s">
        <v>10</v>
      </c>
      <c r="D16" s="173" t="s">
        <v>11</v>
      </c>
      <c r="E16" s="173" t="s">
        <v>12</v>
      </c>
      <c r="F16" s="173" t="s">
        <v>13</v>
      </c>
      <c r="G16" s="174" t="s">
        <v>14</v>
      </c>
    </row>
    <row r="17" spans="1:7" ht="15.75" customHeight="1" x14ac:dyDescent="0.3">
      <c r="A17" s="175">
        <v>7</v>
      </c>
      <c r="B17" s="15" t="s">
        <v>19</v>
      </c>
      <c r="C17" s="15" t="s">
        <v>20</v>
      </c>
      <c r="D17" s="176">
        <v>72</v>
      </c>
      <c r="E17" s="176">
        <v>7</v>
      </c>
      <c r="F17" s="176">
        <v>328</v>
      </c>
      <c r="G17" s="177">
        <v>31</v>
      </c>
    </row>
    <row r="18" spans="1:7" ht="15.75" customHeight="1" x14ac:dyDescent="0.3">
      <c r="A18" s="178">
        <v>3</v>
      </c>
      <c r="B18" s="21" t="s">
        <v>691</v>
      </c>
      <c r="C18" s="21" t="s">
        <v>378</v>
      </c>
      <c r="D18" s="179">
        <v>78</v>
      </c>
      <c r="E18" s="180">
        <v>8</v>
      </c>
      <c r="F18" s="179">
        <v>297</v>
      </c>
      <c r="G18" s="181">
        <v>26</v>
      </c>
    </row>
    <row r="19" spans="1:7" ht="15.75" customHeight="1" x14ac:dyDescent="0.3">
      <c r="A19" s="178">
        <v>5</v>
      </c>
      <c r="B19" s="21" t="s">
        <v>859</v>
      </c>
      <c r="C19" s="21" t="s">
        <v>704</v>
      </c>
      <c r="D19" s="179">
        <v>70</v>
      </c>
      <c r="E19" s="180">
        <v>6</v>
      </c>
      <c r="F19" s="179">
        <v>279</v>
      </c>
      <c r="G19" s="181">
        <v>25</v>
      </c>
    </row>
    <row r="20" spans="1:7" ht="15.75" customHeight="1" x14ac:dyDescent="0.3">
      <c r="A20" s="178">
        <v>8</v>
      </c>
      <c r="B20" s="21" t="s">
        <v>757</v>
      </c>
      <c r="C20" s="21" t="s">
        <v>698</v>
      </c>
      <c r="D20" s="179">
        <v>70</v>
      </c>
      <c r="E20" s="180">
        <v>6</v>
      </c>
      <c r="F20" s="179">
        <v>260</v>
      </c>
      <c r="G20" s="181">
        <v>21</v>
      </c>
    </row>
    <row r="21" spans="1:7" ht="15.75" customHeight="1" x14ac:dyDescent="0.3">
      <c r="A21" s="178">
        <v>4</v>
      </c>
      <c r="B21" s="21" t="s">
        <v>860</v>
      </c>
      <c r="C21" s="21" t="s">
        <v>698</v>
      </c>
      <c r="D21" s="179">
        <v>51</v>
      </c>
      <c r="E21" s="180">
        <v>4</v>
      </c>
      <c r="F21" s="179">
        <v>232</v>
      </c>
      <c r="G21" s="181">
        <v>18</v>
      </c>
    </row>
    <row r="22" spans="1:7" ht="15.75" customHeight="1" x14ac:dyDescent="0.3">
      <c r="A22" s="178">
        <v>1</v>
      </c>
      <c r="B22" s="21" t="s">
        <v>861</v>
      </c>
      <c r="C22" s="21" t="s">
        <v>704</v>
      </c>
      <c r="D22" s="179" t="s">
        <v>82</v>
      </c>
      <c r="E22" s="180">
        <v>0</v>
      </c>
      <c r="F22" s="26">
        <v>0</v>
      </c>
      <c r="G22" s="27">
        <v>0</v>
      </c>
    </row>
    <row r="23" spans="1:7" ht="15.75" customHeight="1" x14ac:dyDescent="0.3">
      <c r="A23" s="178">
        <v>2</v>
      </c>
      <c r="B23" s="21" t="s">
        <v>550</v>
      </c>
      <c r="C23" s="21" t="s">
        <v>385</v>
      </c>
      <c r="D23" s="179" t="s">
        <v>196</v>
      </c>
      <c r="E23" s="180">
        <v>0</v>
      </c>
      <c r="F23" s="179">
        <v>0</v>
      </c>
      <c r="G23" s="181">
        <v>0</v>
      </c>
    </row>
    <row r="24" spans="1:7" ht="15.75" customHeight="1" x14ac:dyDescent="0.3">
      <c r="A24" s="182">
        <v>6</v>
      </c>
      <c r="B24" s="29" t="s">
        <v>862</v>
      </c>
      <c r="C24" s="29" t="s">
        <v>704</v>
      </c>
      <c r="D24" s="183" t="s">
        <v>196</v>
      </c>
      <c r="E24" s="184">
        <v>0</v>
      </c>
      <c r="F24" s="183">
        <v>0</v>
      </c>
      <c r="G24" s="185">
        <v>0</v>
      </c>
    </row>
    <row r="25" spans="1:7" ht="15.75" customHeight="1" x14ac:dyDescent="0.3"/>
    <row r="26" spans="1:7" ht="15.75" customHeight="1" x14ac:dyDescent="0.3">
      <c r="B26" s="169" t="s">
        <v>720</v>
      </c>
    </row>
    <row r="27" spans="1:7" ht="15.75" customHeight="1" x14ac:dyDescent="0.3"/>
    <row r="28" spans="1:7" ht="15.75" customHeight="1" x14ac:dyDescent="0.3">
      <c r="B28" s="6" t="s">
        <v>863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07688BEA-A1E5-4CA0-AB70-8F797BB4617F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9C41-FA64-4B1B-969E-E1659B0D2567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customWidth="1"/>
    <col min="12" max="15" width="5" customWidth="1"/>
  </cols>
  <sheetData>
    <row r="1" spans="1:9" ht="18" x14ac:dyDescent="0.35">
      <c r="A1" s="167"/>
      <c r="B1" s="167" t="s">
        <v>851</v>
      </c>
      <c r="C1" s="167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9"/>
      <c r="B3" s="169" t="s">
        <v>3</v>
      </c>
      <c r="C3" s="168" t="s">
        <v>864</v>
      </c>
      <c r="E3" s="170" t="s">
        <v>865</v>
      </c>
      <c r="F3" s="169"/>
      <c r="G3" s="169"/>
      <c r="H3" s="36"/>
      <c r="I3" s="36"/>
    </row>
    <row r="4" spans="1:9" ht="15.75" customHeight="1" x14ac:dyDescent="0.3">
      <c r="A4" s="171"/>
      <c r="B4" s="172" t="s">
        <v>9</v>
      </c>
      <c r="C4" s="172" t="s">
        <v>10</v>
      </c>
      <c r="D4" s="173" t="s">
        <v>11</v>
      </c>
      <c r="E4" s="173" t="s">
        <v>12</v>
      </c>
      <c r="F4" s="173" t="s">
        <v>13</v>
      </c>
      <c r="G4" s="174" t="s">
        <v>14</v>
      </c>
      <c r="H4" s="36"/>
      <c r="I4" s="36"/>
    </row>
    <row r="5" spans="1:9" ht="15.75" customHeight="1" x14ac:dyDescent="0.3">
      <c r="A5" s="44">
        <v>4</v>
      </c>
      <c r="B5" s="15" t="s">
        <v>364</v>
      </c>
      <c r="C5" s="15" t="s">
        <v>108</v>
      </c>
      <c r="D5" s="37">
        <v>94</v>
      </c>
      <c r="E5" s="176">
        <v>7</v>
      </c>
      <c r="F5" s="37">
        <v>376</v>
      </c>
      <c r="G5" s="38">
        <v>26</v>
      </c>
      <c r="H5" s="36"/>
      <c r="I5" s="36"/>
    </row>
    <row r="6" spans="1:9" ht="15.75" customHeight="1" x14ac:dyDescent="0.3">
      <c r="A6" s="41">
        <v>2</v>
      </c>
      <c r="B6" s="21" t="s">
        <v>107</v>
      </c>
      <c r="C6" s="21" t="s">
        <v>108</v>
      </c>
      <c r="D6" s="39">
        <v>91</v>
      </c>
      <c r="E6" s="179">
        <v>6</v>
      </c>
      <c r="F6" s="39">
        <v>371</v>
      </c>
      <c r="G6" s="40">
        <v>25</v>
      </c>
      <c r="H6" s="36"/>
      <c r="I6" s="36"/>
    </row>
    <row r="7" spans="1:9" ht="15.75" customHeight="1" x14ac:dyDescent="0.3">
      <c r="A7" s="178">
        <v>7</v>
      </c>
      <c r="B7" s="21" t="s">
        <v>855</v>
      </c>
      <c r="C7" s="21" t="s">
        <v>378</v>
      </c>
      <c r="D7" s="39">
        <v>87</v>
      </c>
      <c r="E7" s="179">
        <v>4</v>
      </c>
      <c r="F7" s="39">
        <v>359</v>
      </c>
      <c r="G7" s="40">
        <v>21</v>
      </c>
      <c r="H7" s="36"/>
      <c r="I7" s="36"/>
    </row>
    <row r="8" spans="1:9" ht="15.75" customHeight="1" x14ac:dyDescent="0.3">
      <c r="A8" s="178">
        <v>5</v>
      </c>
      <c r="B8" s="21" t="s">
        <v>19</v>
      </c>
      <c r="C8" s="21" t="s">
        <v>20</v>
      </c>
      <c r="D8" s="39">
        <v>72</v>
      </c>
      <c r="E8" s="179">
        <v>2</v>
      </c>
      <c r="F8" s="39">
        <v>328</v>
      </c>
      <c r="G8" s="40">
        <v>14</v>
      </c>
      <c r="H8" s="36"/>
      <c r="I8" s="36"/>
    </row>
    <row r="9" spans="1:9" ht="15.75" customHeight="1" x14ac:dyDescent="0.3">
      <c r="A9" s="178">
        <v>3</v>
      </c>
      <c r="B9" s="21" t="s">
        <v>688</v>
      </c>
      <c r="C9" s="21" t="s">
        <v>378</v>
      </c>
      <c r="D9" s="39">
        <v>79</v>
      </c>
      <c r="E9" s="179">
        <v>3</v>
      </c>
      <c r="F9" s="39">
        <v>323</v>
      </c>
      <c r="G9" s="40">
        <v>12</v>
      </c>
      <c r="H9" s="36"/>
      <c r="I9" s="36"/>
    </row>
    <row r="10" spans="1:9" ht="15.75" customHeight="1" x14ac:dyDescent="0.3">
      <c r="A10" s="178">
        <v>1</v>
      </c>
      <c r="B10" s="21" t="s">
        <v>729</v>
      </c>
      <c r="C10" s="21" t="s">
        <v>378</v>
      </c>
      <c r="D10" s="179">
        <v>88</v>
      </c>
      <c r="E10" s="179">
        <v>5</v>
      </c>
      <c r="F10" s="26">
        <v>316</v>
      </c>
      <c r="G10" s="27">
        <v>11</v>
      </c>
      <c r="H10" s="36"/>
      <c r="I10" s="36"/>
    </row>
    <row r="11" spans="1:9" ht="15.75" customHeight="1" x14ac:dyDescent="0.3">
      <c r="A11" s="45">
        <v>6</v>
      </c>
      <c r="B11" s="29" t="s">
        <v>856</v>
      </c>
      <c r="C11" s="29" t="s">
        <v>600</v>
      </c>
      <c r="D11" s="42" t="s">
        <v>82</v>
      </c>
      <c r="E11" s="183">
        <v>0</v>
      </c>
      <c r="F11" s="42">
        <v>84</v>
      </c>
      <c r="G11" s="43">
        <v>3</v>
      </c>
      <c r="H11" s="36"/>
      <c r="I11" s="36"/>
    </row>
    <row r="12" spans="1:9" ht="15.75" customHeight="1" x14ac:dyDescent="0.3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5.75" customHeight="1" x14ac:dyDescent="0.3">
      <c r="A13" s="36"/>
      <c r="B13" s="121" t="s">
        <v>720</v>
      </c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5.75" customHeight="1" x14ac:dyDescent="0.3">
      <c r="A15" s="36"/>
      <c r="B15" s="6" t="s">
        <v>235</v>
      </c>
      <c r="C15" s="6"/>
      <c r="D15" s="6"/>
      <c r="E15" s="6"/>
      <c r="F15" s="35" t="s">
        <v>168</v>
      </c>
      <c r="G15" s="6"/>
      <c r="H15" s="36"/>
      <c r="I15" s="36"/>
    </row>
    <row r="16" spans="1:9" ht="15.75" customHeight="1" x14ac:dyDescent="0.3">
      <c r="A16" s="36"/>
      <c r="B16" s="6" t="s">
        <v>169</v>
      </c>
      <c r="C16" s="6"/>
      <c r="D16" s="6"/>
      <c r="E16" s="6"/>
      <c r="F16" s="6"/>
      <c r="G16" s="6"/>
      <c r="H16" s="36"/>
      <c r="I16" s="36"/>
    </row>
    <row r="17" spans="1:9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</row>
    <row r="19" spans="1:9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</row>
    <row r="21" spans="1:9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/>
    <row r="36" spans="1:9" ht="15.75" customHeight="1" x14ac:dyDescent="0.3"/>
    <row r="37" spans="1:9" ht="15.75" customHeight="1" x14ac:dyDescent="0.3"/>
    <row r="38" spans="1:9" ht="15.75" customHeight="1" x14ac:dyDescent="0.3"/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509C620D-746C-4969-B0D1-12B75AAB31B8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3D4D-BD5A-4A62-9BAE-9DF0A854C2BF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68" customWidth="1"/>
    <col min="2" max="3" width="20.7109375" style="168" customWidth="1"/>
    <col min="4" max="7" width="5" style="168" customWidth="1"/>
    <col min="8" max="8" width="1.7109375" style="168" customWidth="1"/>
    <col min="9" max="9" width="2.7109375" style="168" customWidth="1"/>
    <col min="10" max="11" width="20.7109375" customWidth="1"/>
    <col min="12" max="15" width="5" customWidth="1"/>
  </cols>
  <sheetData>
    <row r="1" spans="1:9" ht="18" x14ac:dyDescent="0.35">
      <c r="A1" s="167"/>
      <c r="B1" s="167" t="s">
        <v>866</v>
      </c>
      <c r="C1" s="167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69"/>
      <c r="B3" s="169" t="s">
        <v>3</v>
      </c>
      <c r="C3" s="168" t="s">
        <v>867</v>
      </c>
      <c r="E3" s="170" t="s">
        <v>868</v>
      </c>
      <c r="F3" s="169"/>
      <c r="G3" s="169"/>
      <c r="H3" s="169"/>
    </row>
    <row r="4" spans="1:9" ht="15.75" customHeight="1" x14ac:dyDescent="0.3">
      <c r="A4" s="171"/>
      <c r="B4" s="172" t="s">
        <v>9</v>
      </c>
      <c r="C4" s="172" t="s">
        <v>10</v>
      </c>
      <c r="D4" s="173" t="s">
        <v>11</v>
      </c>
      <c r="E4" s="173" t="s">
        <v>12</v>
      </c>
      <c r="F4" s="173" t="s">
        <v>13</v>
      </c>
      <c r="G4" s="174" t="s">
        <v>14</v>
      </c>
    </row>
    <row r="5" spans="1:9" ht="15.75" customHeight="1" x14ac:dyDescent="0.3">
      <c r="A5" s="175">
        <v>7</v>
      </c>
      <c r="B5" s="15" t="s">
        <v>869</v>
      </c>
      <c r="C5" s="15" t="s">
        <v>704</v>
      </c>
      <c r="D5" s="176">
        <v>86</v>
      </c>
      <c r="E5" s="176">
        <v>8</v>
      </c>
      <c r="F5" s="176">
        <v>346</v>
      </c>
      <c r="G5" s="177">
        <v>28</v>
      </c>
    </row>
    <row r="6" spans="1:9" ht="15.75" customHeight="1" x14ac:dyDescent="0.3">
      <c r="A6" s="178">
        <v>1</v>
      </c>
      <c r="B6" s="21" t="s">
        <v>728</v>
      </c>
      <c r="C6" s="21" t="s">
        <v>704</v>
      </c>
      <c r="D6" s="179">
        <v>84</v>
      </c>
      <c r="E6" s="180">
        <v>6</v>
      </c>
      <c r="F6" s="26">
        <v>347</v>
      </c>
      <c r="G6" s="27">
        <v>27</v>
      </c>
    </row>
    <row r="7" spans="1:9" ht="15.75" customHeight="1" x14ac:dyDescent="0.3">
      <c r="A7" s="178">
        <v>3</v>
      </c>
      <c r="B7" s="21" t="s">
        <v>870</v>
      </c>
      <c r="C7" s="21" t="s">
        <v>323</v>
      </c>
      <c r="D7" s="22">
        <v>82</v>
      </c>
      <c r="E7" s="180">
        <v>5</v>
      </c>
      <c r="F7" s="22">
        <v>347</v>
      </c>
      <c r="G7" s="24">
        <v>27</v>
      </c>
      <c r="H7" s="6"/>
      <c r="I7" s="6"/>
    </row>
    <row r="8" spans="1:9" ht="15.75" customHeight="1" x14ac:dyDescent="0.3">
      <c r="A8" s="178">
        <v>6</v>
      </c>
      <c r="B8" s="21" t="s">
        <v>471</v>
      </c>
      <c r="C8" s="21" t="s">
        <v>323</v>
      </c>
      <c r="D8" s="179">
        <v>87</v>
      </c>
      <c r="E8" s="180">
        <v>9</v>
      </c>
      <c r="F8" s="179">
        <v>345</v>
      </c>
      <c r="G8" s="181">
        <v>27</v>
      </c>
      <c r="H8" s="6"/>
      <c r="I8" s="6"/>
    </row>
    <row r="9" spans="1:9" ht="15.75" customHeight="1" x14ac:dyDescent="0.3">
      <c r="A9" s="178">
        <v>4</v>
      </c>
      <c r="B9" s="21" t="s">
        <v>871</v>
      </c>
      <c r="C9" s="21" t="s">
        <v>872</v>
      </c>
      <c r="D9" s="22">
        <v>86</v>
      </c>
      <c r="E9" s="180">
        <v>8</v>
      </c>
      <c r="F9" s="22">
        <v>255</v>
      </c>
      <c r="G9" s="24">
        <v>21</v>
      </c>
    </row>
    <row r="10" spans="1:9" ht="15.75" customHeight="1" x14ac:dyDescent="0.3">
      <c r="A10" s="178">
        <v>8</v>
      </c>
      <c r="B10" s="21" t="s">
        <v>741</v>
      </c>
      <c r="C10" s="21" t="s">
        <v>704</v>
      </c>
      <c r="D10" s="179">
        <v>76</v>
      </c>
      <c r="E10" s="180">
        <v>3</v>
      </c>
      <c r="F10" s="179">
        <v>314</v>
      </c>
      <c r="G10" s="181">
        <v>16</v>
      </c>
    </row>
    <row r="11" spans="1:9" ht="15.75" customHeight="1" x14ac:dyDescent="0.3">
      <c r="A11" s="178">
        <v>2</v>
      </c>
      <c r="B11" s="21" t="s">
        <v>873</v>
      </c>
      <c r="C11" s="21" t="s">
        <v>704</v>
      </c>
      <c r="D11" s="179">
        <v>75</v>
      </c>
      <c r="E11" s="180">
        <v>2</v>
      </c>
      <c r="F11" s="179">
        <v>312</v>
      </c>
      <c r="G11" s="181">
        <v>13</v>
      </c>
    </row>
    <row r="12" spans="1:9" ht="15.75" customHeight="1" x14ac:dyDescent="0.3">
      <c r="A12" s="178">
        <v>9</v>
      </c>
      <c r="B12" s="21" t="s">
        <v>697</v>
      </c>
      <c r="C12" s="21" t="s">
        <v>698</v>
      </c>
      <c r="D12" s="179">
        <v>82</v>
      </c>
      <c r="E12" s="180">
        <v>5</v>
      </c>
      <c r="F12" s="179">
        <v>313</v>
      </c>
      <c r="G12" s="181">
        <v>12</v>
      </c>
    </row>
    <row r="13" spans="1:9" ht="15.75" customHeight="1" x14ac:dyDescent="0.3">
      <c r="A13" s="182">
        <v>5</v>
      </c>
      <c r="B13" s="29" t="s">
        <v>706</v>
      </c>
      <c r="C13" s="29" t="s">
        <v>600</v>
      </c>
      <c r="D13" s="183">
        <v>59</v>
      </c>
      <c r="E13" s="184">
        <v>1</v>
      </c>
      <c r="F13" s="183">
        <v>274</v>
      </c>
      <c r="G13" s="185">
        <v>11</v>
      </c>
    </row>
    <row r="14" spans="1:9" ht="15.75" customHeight="1" x14ac:dyDescent="0.3"/>
    <row r="15" spans="1:9" ht="15.75" customHeight="1" x14ac:dyDescent="0.3">
      <c r="A15" s="169"/>
      <c r="B15" s="169" t="s">
        <v>6</v>
      </c>
      <c r="C15" s="168" t="s">
        <v>874</v>
      </c>
      <c r="E15" s="170" t="s">
        <v>875</v>
      </c>
      <c r="F15" s="169"/>
      <c r="G15" s="169"/>
    </row>
    <row r="16" spans="1:9" ht="15.75" customHeight="1" x14ac:dyDescent="0.3">
      <c r="A16" s="171"/>
      <c r="B16" s="172" t="s">
        <v>9</v>
      </c>
      <c r="C16" s="172" t="s">
        <v>10</v>
      </c>
      <c r="D16" s="173" t="s">
        <v>11</v>
      </c>
      <c r="E16" s="173" t="s">
        <v>12</v>
      </c>
      <c r="F16" s="173" t="s">
        <v>13</v>
      </c>
      <c r="G16" s="174" t="s">
        <v>14</v>
      </c>
    </row>
    <row r="17" spans="1:7" ht="15.75" customHeight="1" x14ac:dyDescent="0.3">
      <c r="A17" s="175">
        <v>8</v>
      </c>
      <c r="B17" s="15" t="s">
        <v>876</v>
      </c>
      <c r="C17" s="15" t="s">
        <v>323</v>
      </c>
      <c r="D17" s="176">
        <v>76</v>
      </c>
      <c r="E17" s="176">
        <v>8</v>
      </c>
      <c r="F17" s="176">
        <v>303</v>
      </c>
      <c r="G17" s="177">
        <v>30</v>
      </c>
    </row>
    <row r="18" spans="1:7" ht="15.75" customHeight="1" x14ac:dyDescent="0.3">
      <c r="A18" s="178">
        <v>4</v>
      </c>
      <c r="B18" s="21" t="s">
        <v>877</v>
      </c>
      <c r="C18" s="21" t="s">
        <v>323</v>
      </c>
      <c r="D18" s="179">
        <v>75</v>
      </c>
      <c r="E18" s="180">
        <v>7</v>
      </c>
      <c r="F18" s="179">
        <v>288</v>
      </c>
      <c r="G18" s="181">
        <v>23</v>
      </c>
    </row>
    <row r="19" spans="1:7" ht="15.75" customHeight="1" x14ac:dyDescent="0.3">
      <c r="A19" s="178">
        <v>7</v>
      </c>
      <c r="B19" s="21" t="s">
        <v>878</v>
      </c>
      <c r="C19" s="21" t="s">
        <v>600</v>
      </c>
      <c r="D19" s="179">
        <v>0</v>
      </c>
      <c r="E19" s="180">
        <v>0</v>
      </c>
      <c r="F19" s="179">
        <v>226</v>
      </c>
      <c r="G19" s="181">
        <v>22</v>
      </c>
    </row>
    <row r="20" spans="1:7" ht="15.75" customHeight="1" x14ac:dyDescent="0.3">
      <c r="A20" s="178">
        <v>5</v>
      </c>
      <c r="B20" s="21" t="s">
        <v>798</v>
      </c>
      <c r="C20" s="21" t="s">
        <v>57</v>
      </c>
      <c r="D20" s="179">
        <v>74</v>
      </c>
      <c r="E20" s="180">
        <v>6</v>
      </c>
      <c r="F20" s="179">
        <v>274</v>
      </c>
      <c r="G20" s="181">
        <v>21</v>
      </c>
    </row>
    <row r="21" spans="1:7" ht="15.75" customHeight="1" x14ac:dyDescent="0.3">
      <c r="A21" s="178">
        <v>3</v>
      </c>
      <c r="B21" s="21" t="s">
        <v>322</v>
      </c>
      <c r="C21" s="21" t="s">
        <v>323</v>
      </c>
      <c r="D21" s="179" t="s">
        <v>82</v>
      </c>
      <c r="E21" s="180">
        <v>0</v>
      </c>
      <c r="F21" s="179">
        <v>201</v>
      </c>
      <c r="G21" s="181">
        <v>15</v>
      </c>
    </row>
    <row r="22" spans="1:7" ht="15.75" customHeight="1" x14ac:dyDescent="0.3">
      <c r="A22" s="178">
        <v>2</v>
      </c>
      <c r="B22" s="21" t="s">
        <v>879</v>
      </c>
      <c r="C22" s="21" t="s">
        <v>698</v>
      </c>
      <c r="D22" s="179">
        <v>0</v>
      </c>
      <c r="E22" s="180">
        <v>0</v>
      </c>
      <c r="F22" s="179">
        <v>162</v>
      </c>
      <c r="G22" s="181">
        <v>9</v>
      </c>
    </row>
    <row r="23" spans="1:7" ht="15.75" customHeight="1" x14ac:dyDescent="0.3">
      <c r="A23" s="178">
        <v>6</v>
      </c>
      <c r="B23" s="21" t="s">
        <v>880</v>
      </c>
      <c r="C23" s="21" t="s">
        <v>600</v>
      </c>
      <c r="D23" s="179">
        <v>0</v>
      </c>
      <c r="E23" s="180">
        <v>0</v>
      </c>
      <c r="F23" s="179">
        <v>107</v>
      </c>
      <c r="G23" s="181">
        <v>6</v>
      </c>
    </row>
    <row r="24" spans="1:7" ht="15.75" customHeight="1" x14ac:dyDescent="0.3">
      <c r="A24" s="182">
        <v>1</v>
      </c>
      <c r="B24" s="29" t="s">
        <v>740</v>
      </c>
      <c r="C24" s="29" t="s">
        <v>698</v>
      </c>
      <c r="D24" s="183" t="s">
        <v>82</v>
      </c>
      <c r="E24" s="184">
        <v>0</v>
      </c>
      <c r="F24" s="33">
        <v>0</v>
      </c>
      <c r="G24" s="34">
        <v>0</v>
      </c>
    </row>
    <row r="25" spans="1:7" ht="15.75" customHeight="1" x14ac:dyDescent="0.3"/>
    <row r="26" spans="1:7" ht="15.75" customHeight="1" x14ac:dyDescent="0.3">
      <c r="B26" s="169" t="s">
        <v>720</v>
      </c>
    </row>
    <row r="27" spans="1:7" ht="15.75" customHeight="1" x14ac:dyDescent="0.3"/>
    <row r="28" spans="1:7" ht="15.75" customHeight="1" x14ac:dyDescent="0.3">
      <c r="B28" s="6" t="s">
        <v>863</v>
      </c>
      <c r="C28" s="6"/>
      <c r="D28" s="6"/>
      <c r="E28" s="6"/>
      <c r="F28" s="35" t="s">
        <v>168</v>
      </c>
      <c r="G28" s="6"/>
    </row>
    <row r="29" spans="1:7" ht="15.75" customHeight="1" x14ac:dyDescent="0.3">
      <c r="B29" s="6" t="s">
        <v>169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C3411001-9B04-4653-958C-842DB8DEF693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5DD4-86E1-4FAC-9486-4F38FD7F37CD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4" customWidth="1"/>
    <col min="2" max="3" width="20.5703125" style="6" customWidth="1"/>
    <col min="4" max="11" width="5" style="6" customWidth="1"/>
    <col min="12" max="12" width="1.5703125" customWidth="1"/>
    <col min="13" max="13" width="2.5703125" customWidth="1"/>
    <col min="14" max="15" width="20.570312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881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882</v>
      </c>
      <c r="E3" s="9" t="s">
        <v>147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50"/>
      <c r="E4" s="50"/>
      <c r="F4" s="50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17</v>
      </c>
      <c r="C5" s="15" t="s">
        <v>18</v>
      </c>
      <c r="D5" s="16">
        <v>43</v>
      </c>
      <c r="E5" s="16">
        <v>43</v>
      </c>
      <c r="F5" s="16">
        <v>43</v>
      </c>
      <c r="G5" s="16">
        <v>41</v>
      </c>
      <c r="H5" s="16">
        <f t="shared" ref="H5:H11" si="0">SUM(D5:G5)</f>
        <v>170</v>
      </c>
      <c r="I5" s="16">
        <v>7</v>
      </c>
      <c r="J5" s="16">
        <v>692</v>
      </c>
      <c r="K5" s="19">
        <v>27</v>
      </c>
    </row>
    <row r="6" spans="1:11" ht="15.75" customHeight="1" x14ac:dyDescent="0.3">
      <c r="A6" s="20">
        <v>6</v>
      </c>
      <c r="B6" s="21" t="s">
        <v>60</v>
      </c>
      <c r="C6" s="21" t="s">
        <v>61</v>
      </c>
      <c r="D6" s="22">
        <v>44</v>
      </c>
      <c r="E6" s="22">
        <v>43</v>
      </c>
      <c r="F6" s="22">
        <v>43</v>
      </c>
      <c r="G6" s="22">
        <v>40</v>
      </c>
      <c r="H6" s="22">
        <f t="shared" si="0"/>
        <v>170</v>
      </c>
      <c r="I6" s="23">
        <v>7</v>
      </c>
      <c r="J6" s="22">
        <v>682</v>
      </c>
      <c r="K6" s="24">
        <v>23</v>
      </c>
    </row>
    <row r="7" spans="1:11" ht="15.75" customHeight="1" x14ac:dyDescent="0.3">
      <c r="A7" s="20">
        <v>1</v>
      </c>
      <c r="B7" s="21" t="s">
        <v>186</v>
      </c>
      <c r="C7" s="21" t="s">
        <v>18</v>
      </c>
      <c r="D7" s="22">
        <v>45</v>
      </c>
      <c r="E7" s="22">
        <v>43</v>
      </c>
      <c r="F7" s="22">
        <v>35</v>
      </c>
      <c r="G7" s="22">
        <v>39</v>
      </c>
      <c r="H7" s="22">
        <f t="shared" si="0"/>
        <v>162</v>
      </c>
      <c r="I7" s="23">
        <v>5</v>
      </c>
      <c r="J7" s="26">
        <v>630</v>
      </c>
      <c r="K7" s="27">
        <v>17</v>
      </c>
    </row>
    <row r="8" spans="1:11" ht="15.75" customHeight="1" x14ac:dyDescent="0.3">
      <c r="A8" s="20">
        <v>3</v>
      </c>
      <c r="B8" s="21" t="s">
        <v>883</v>
      </c>
      <c r="C8" s="21" t="s">
        <v>20</v>
      </c>
      <c r="D8" s="22">
        <v>34</v>
      </c>
      <c r="E8" s="22">
        <v>36</v>
      </c>
      <c r="F8" s="22">
        <v>38</v>
      </c>
      <c r="G8" s="22">
        <v>38</v>
      </c>
      <c r="H8" s="22">
        <f t="shared" si="0"/>
        <v>146</v>
      </c>
      <c r="I8" s="23">
        <v>2</v>
      </c>
      <c r="J8" s="22">
        <v>622</v>
      </c>
      <c r="K8" s="24">
        <v>15</v>
      </c>
    </row>
    <row r="9" spans="1:11" ht="15.75" customHeight="1" x14ac:dyDescent="0.3">
      <c r="A9" s="20">
        <v>7</v>
      </c>
      <c r="B9" s="21" t="s">
        <v>134</v>
      </c>
      <c r="C9" s="21" t="s">
        <v>61</v>
      </c>
      <c r="D9" s="22">
        <v>39</v>
      </c>
      <c r="E9" s="22">
        <v>35</v>
      </c>
      <c r="F9" s="22">
        <v>40</v>
      </c>
      <c r="G9" s="22">
        <v>36</v>
      </c>
      <c r="H9" s="22">
        <f t="shared" si="0"/>
        <v>150</v>
      </c>
      <c r="I9" s="23">
        <v>3</v>
      </c>
      <c r="J9" s="22">
        <v>626</v>
      </c>
      <c r="K9" s="24">
        <v>14</v>
      </c>
    </row>
    <row r="10" spans="1:11" ht="15.75" customHeight="1" x14ac:dyDescent="0.3">
      <c r="A10" s="20">
        <v>4</v>
      </c>
      <c r="B10" s="21" t="s">
        <v>96</v>
      </c>
      <c r="C10" s="21" t="s">
        <v>90</v>
      </c>
      <c r="D10" s="22">
        <v>37</v>
      </c>
      <c r="E10" s="22">
        <v>39</v>
      </c>
      <c r="F10" s="22">
        <v>41</v>
      </c>
      <c r="G10" s="22">
        <v>34</v>
      </c>
      <c r="H10" s="22">
        <f t="shared" si="0"/>
        <v>151</v>
      </c>
      <c r="I10" s="23">
        <v>4</v>
      </c>
      <c r="J10" s="22">
        <v>610</v>
      </c>
      <c r="K10" s="24">
        <v>13</v>
      </c>
    </row>
    <row r="11" spans="1:11" ht="15.75" customHeight="1" x14ac:dyDescent="0.3">
      <c r="A11" s="28">
        <v>5</v>
      </c>
      <c r="B11" s="29" t="s">
        <v>191</v>
      </c>
      <c r="C11" s="29" t="s">
        <v>20</v>
      </c>
      <c r="D11" s="30">
        <v>34</v>
      </c>
      <c r="E11" s="30">
        <v>29</v>
      </c>
      <c r="F11" s="30">
        <v>37</v>
      </c>
      <c r="G11" s="30">
        <v>34</v>
      </c>
      <c r="H11" s="30">
        <f t="shared" si="0"/>
        <v>134</v>
      </c>
      <c r="I11" s="31">
        <v>1</v>
      </c>
      <c r="J11" s="30">
        <v>570</v>
      </c>
      <c r="K11" s="32">
        <v>6</v>
      </c>
    </row>
    <row r="12" spans="1:11" ht="15.75" customHeight="1" x14ac:dyDescent="0.3">
      <c r="A12" s="6"/>
    </row>
    <row r="13" spans="1:11" ht="15.75" customHeight="1" x14ac:dyDescent="0.3">
      <c r="A13" s="6"/>
      <c r="B13" s="8" t="s">
        <v>884</v>
      </c>
    </row>
    <row r="14" spans="1:11" ht="15.75" customHeight="1" x14ac:dyDescent="0.3">
      <c r="A14" s="6"/>
    </row>
    <row r="15" spans="1:11" ht="15.75" customHeight="1" x14ac:dyDescent="0.3">
      <c r="A15" s="6"/>
      <c r="B15" s="6" t="s">
        <v>310</v>
      </c>
      <c r="F15" s="35" t="s">
        <v>168</v>
      </c>
    </row>
    <row r="16" spans="1:11" ht="15.75" customHeight="1" x14ac:dyDescent="0.3">
      <c r="A16" s="6"/>
      <c r="B16" s="6" t="s">
        <v>169</v>
      </c>
    </row>
    <row r="17" spans="1:1" ht="15.75" customHeight="1" x14ac:dyDescent="0.3">
      <c r="A17" s="6"/>
    </row>
    <row r="18" spans="1:1" ht="15.75" customHeight="1" x14ac:dyDescent="0.3">
      <c r="A18" s="6"/>
    </row>
    <row r="19" spans="1:1" ht="15.75" customHeight="1" x14ac:dyDescent="0.3">
      <c r="A19" s="6"/>
    </row>
    <row r="20" spans="1:1" ht="15.75" customHeight="1" x14ac:dyDescent="0.3">
      <c r="A20" s="6"/>
    </row>
    <row r="21" spans="1:1" ht="15.75" customHeight="1" x14ac:dyDescent="0.3">
      <c r="A21" s="6"/>
    </row>
    <row r="22" spans="1:1" ht="15.75" customHeight="1" x14ac:dyDescent="0.3">
      <c r="A22" s="6"/>
    </row>
    <row r="23" spans="1:1" ht="15.75" customHeight="1" x14ac:dyDescent="0.3">
      <c r="A23" s="6"/>
    </row>
    <row r="24" spans="1:1" ht="15.75" customHeight="1" x14ac:dyDescent="0.3">
      <c r="A24" s="6"/>
    </row>
    <row r="25" spans="1:1" ht="15.75" customHeight="1" x14ac:dyDescent="0.3">
      <c r="A25" s="6"/>
    </row>
    <row r="26" spans="1:1" ht="15.75" customHeight="1" x14ac:dyDescent="0.3">
      <c r="A26" s="6"/>
    </row>
    <row r="27" spans="1:1" ht="15.75" customHeight="1" x14ac:dyDescent="0.3">
      <c r="A27" s="6"/>
    </row>
    <row r="28" spans="1:1" ht="15.75" customHeight="1" x14ac:dyDescent="0.3">
      <c r="A28" s="6"/>
    </row>
    <row r="29" spans="1:1" ht="15.75" customHeight="1" x14ac:dyDescent="0.3">
      <c r="A29" s="6"/>
    </row>
    <row r="30" spans="1:1" ht="15.75" customHeight="1" x14ac:dyDescent="0.3">
      <c r="A30" s="6"/>
    </row>
    <row r="31" spans="1:1" ht="15.75" customHeight="1" x14ac:dyDescent="0.3">
      <c r="A31" s="6"/>
    </row>
    <row r="32" spans="1:1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E2F1206C-9280-410D-895E-BE626BB948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0AA4-CFE5-4DE7-AB42-CDF1805D88DB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885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886</v>
      </c>
      <c r="E3" s="9" t="s">
        <v>887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789</v>
      </c>
      <c r="C5" s="15" t="s">
        <v>20</v>
      </c>
      <c r="D5" s="16">
        <v>96</v>
      </c>
      <c r="E5" s="16">
        <v>89</v>
      </c>
      <c r="F5" s="16">
        <v>94</v>
      </c>
      <c r="G5" s="16">
        <f t="shared" ref="G5:G12" si="0">SUM(D5:F5)</f>
        <v>279</v>
      </c>
      <c r="H5" s="16">
        <v>8</v>
      </c>
      <c r="I5" s="16">
        <v>1132</v>
      </c>
      <c r="J5" s="19">
        <v>31</v>
      </c>
    </row>
    <row r="6" spans="1:10" ht="15.75" customHeight="1" x14ac:dyDescent="0.3">
      <c r="A6" s="20">
        <v>7</v>
      </c>
      <c r="B6" s="21" t="s">
        <v>444</v>
      </c>
      <c r="C6" s="21" t="s">
        <v>55</v>
      </c>
      <c r="D6" s="22">
        <v>99</v>
      </c>
      <c r="E6" s="22">
        <v>90</v>
      </c>
      <c r="F6" s="22">
        <v>88</v>
      </c>
      <c r="G6" s="22">
        <f t="shared" si="0"/>
        <v>277</v>
      </c>
      <c r="H6" s="23">
        <v>6</v>
      </c>
      <c r="I6" s="22">
        <v>1116</v>
      </c>
      <c r="J6" s="24">
        <v>27</v>
      </c>
    </row>
    <row r="7" spans="1:10" ht="15.75" customHeight="1" x14ac:dyDescent="0.3">
      <c r="A7" s="20">
        <v>3</v>
      </c>
      <c r="B7" s="21" t="s">
        <v>687</v>
      </c>
      <c r="C7" s="21" t="s">
        <v>323</v>
      </c>
      <c r="D7" s="22">
        <v>96</v>
      </c>
      <c r="E7" s="22">
        <v>92</v>
      </c>
      <c r="F7" s="22">
        <v>91</v>
      </c>
      <c r="G7" s="22">
        <f t="shared" si="0"/>
        <v>279</v>
      </c>
      <c r="H7" s="23">
        <v>8</v>
      </c>
      <c r="I7" s="22">
        <v>1109</v>
      </c>
      <c r="J7" s="24">
        <v>27</v>
      </c>
    </row>
    <row r="8" spans="1:10" ht="15.75" customHeight="1" x14ac:dyDescent="0.3">
      <c r="A8" s="20">
        <v>6</v>
      </c>
      <c r="B8" s="21" t="s">
        <v>469</v>
      </c>
      <c r="C8" s="21" t="s">
        <v>20</v>
      </c>
      <c r="D8" s="22">
        <v>86</v>
      </c>
      <c r="E8" s="22">
        <v>88</v>
      </c>
      <c r="F8" s="22">
        <v>91</v>
      </c>
      <c r="G8" s="22">
        <f t="shared" si="0"/>
        <v>265</v>
      </c>
      <c r="H8" s="23">
        <v>2</v>
      </c>
      <c r="I8" s="22">
        <v>1067</v>
      </c>
      <c r="J8" s="24">
        <v>16</v>
      </c>
    </row>
    <row r="9" spans="1:10" ht="15.75" customHeight="1" x14ac:dyDescent="0.3">
      <c r="A9" s="20">
        <v>4</v>
      </c>
      <c r="B9" s="21" t="s">
        <v>370</v>
      </c>
      <c r="C9" s="21" t="s">
        <v>366</v>
      </c>
      <c r="D9" s="22">
        <v>91</v>
      </c>
      <c r="E9" s="22">
        <v>88</v>
      </c>
      <c r="F9" s="22">
        <v>88</v>
      </c>
      <c r="G9" s="22">
        <f t="shared" si="0"/>
        <v>267</v>
      </c>
      <c r="H9" s="23">
        <v>3</v>
      </c>
      <c r="I9" s="22">
        <v>926</v>
      </c>
      <c r="J9" s="24">
        <v>12</v>
      </c>
    </row>
    <row r="10" spans="1:10" ht="15.75" customHeight="1" x14ac:dyDescent="0.3">
      <c r="A10" s="20">
        <v>5</v>
      </c>
      <c r="B10" s="21" t="s">
        <v>888</v>
      </c>
      <c r="C10" s="21" t="s">
        <v>57</v>
      </c>
      <c r="D10" s="22">
        <v>88</v>
      </c>
      <c r="E10" s="22">
        <v>89</v>
      </c>
      <c r="F10" s="22">
        <v>80</v>
      </c>
      <c r="G10" s="22">
        <f t="shared" si="0"/>
        <v>257</v>
      </c>
      <c r="H10" s="23">
        <v>1</v>
      </c>
      <c r="I10" s="22">
        <v>1047</v>
      </c>
      <c r="J10" s="24">
        <v>11</v>
      </c>
    </row>
    <row r="11" spans="1:10" ht="15.75" customHeight="1" x14ac:dyDescent="0.3">
      <c r="A11" s="20">
        <v>8</v>
      </c>
      <c r="B11" s="21" t="s">
        <v>889</v>
      </c>
      <c r="C11" s="21" t="s">
        <v>366</v>
      </c>
      <c r="D11" s="22">
        <v>96</v>
      </c>
      <c r="E11" s="22">
        <v>93</v>
      </c>
      <c r="F11" s="22">
        <v>86</v>
      </c>
      <c r="G11" s="22">
        <f t="shared" si="0"/>
        <v>275</v>
      </c>
      <c r="H11" s="23">
        <v>5</v>
      </c>
      <c r="I11" s="22">
        <v>1026</v>
      </c>
      <c r="J11" s="24">
        <v>11</v>
      </c>
    </row>
    <row r="12" spans="1:10" ht="15.75" customHeight="1" x14ac:dyDescent="0.3">
      <c r="A12" s="28">
        <v>1</v>
      </c>
      <c r="B12" s="29" t="s">
        <v>797</v>
      </c>
      <c r="C12" s="29" t="s">
        <v>92</v>
      </c>
      <c r="D12" s="30">
        <v>88</v>
      </c>
      <c r="E12" s="30">
        <v>97</v>
      </c>
      <c r="F12" s="30">
        <v>85</v>
      </c>
      <c r="G12" s="30">
        <f t="shared" si="0"/>
        <v>270</v>
      </c>
      <c r="H12" s="31">
        <v>4</v>
      </c>
      <c r="I12" s="33">
        <v>1013</v>
      </c>
      <c r="J12" s="34">
        <v>10</v>
      </c>
    </row>
    <row r="13" spans="1:10" ht="15.75" customHeight="1" x14ac:dyDescent="0.3">
      <c r="A13" s="6"/>
    </row>
    <row r="14" spans="1:10" ht="15.75" customHeight="1" x14ac:dyDescent="0.3">
      <c r="A14" s="7"/>
      <c r="B14" s="8" t="s">
        <v>6</v>
      </c>
      <c r="C14" s="6" t="s">
        <v>890</v>
      </c>
      <c r="E14" s="9" t="s">
        <v>891</v>
      </c>
      <c r="F14" s="8"/>
      <c r="G14" s="8"/>
      <c r="H14" s="8"/>
      <c r="I14" s="8"/>
      <c r="J14" s="8"/>
    </row>
    <row r="15" spans="1:10" ht="15.75" customHeight="1" x14ac:dyDescent="0.3">
      <c r="A15" s="10"/>
      <c r="B15" s="11" t="s">
        <v>9</v>
      </c>
      <c r="C15" s="11" t="s">
        <v>10</v>
      </c>
      <c r="D15" s="12">
        <v>150</v>
      </c>
      <c r="E15" s="12">
        <v>20</v>
      </c>
      <c r="F15" s="12">
        <v>10</v>
      </c>
      <c r="G15" s="12" t="s">
        <v>11</v>
      </c>
      <c r="H15" s="12" t="s">
        <v>12</v>
      </c>
      <c r="I15" s="12" t="s">
        <v>13</v>
      </c>
      <c r="J15" s="13" t="s">
        <v>14</v>
      </c>
    </row>
    <row r="16" spans="1:10" ht="15.75" customHeight="1" x14ac:dyDescent="0.3">
      <c r="A16" s="14">
        <v>3</v>
      </c>
      <c r="B16" s="15" t="s">
        <v>392</v>
      </c>
      <c r="C16" s="15" t="s">
        <v>424</v>
      </c>
      <c r="D16" s="16">
        <v>84</v>
      </c>
      <c r="E16" s="16">
        <v>89</v>
      </c>
      <c r="F16" s="16">
        <v>92</v>
      </c>
      <c r="G16" s="16">
        <f t="shared" ref="G16:G22" si="1">SUM(D16:F16)</f>
        <v>265</v>
      </c>
      <c r="H16" s="16">
        <v>7</v>
      </c>
      <c r="I16" s="16">
        <v>1074</v>
      </c>
      <c r="J16" s="19">
        <v>28</v>
      </c>
    </row>
    <row r="17" spans="1:10" ht="15.75" customHeight="1" x14ac:dyDescent="0.3">
      <c r="A17" s="20">
        <v>4</v>
      </c>
      <c r="B17" s="21" t="s">
        <v>62</v>
      </c>
      <c r="C17" s="21" t="s">
        <v>57</v>
      </c>
      <c r="D17" s="22">
        <v>85</v>
      </c>
      <c r="E17" s="22">
        <v>81</v>
      </c>
      <c r="F17" s="22">
        <v>80</v>
      </c>
      <c r="G17" s="22">
        <f t="shared" si="1"/>
        <v>246</v>
      </c>
      <c r="H17" s="23">
        <v>5</v>
      </c>
      <c r="I17" s="22">
        <v>976</v>
      </c>
      <c r="J17" s="24">
        <v>20</v>
      </c>
    </row>
    <row r="18" spans="1:10" ht="15.75" customHeight="1" x14ac:dyDescent="0.3">
      <c r="A18" s="20">
        <v>6</v>
      </c>
      <c r="B18" s="21" t="s">
        <v>877</v>
      </c>
      <c r="C18" s="21" t="s">
        <v>323</v>
      </c>
      <c r="D18" s="22">
        <v>82</v>
      </c>
      <c r="E18" s="22">
        <v>80</v>
      </c>
      <c r="F18" s="22">
        <v>80</v>
      </c>
      <c r="G18" s="22">
        <f t="shared" si="1"/>
        <v>242</v>
      </c>
      <c r="H18" s="23">
        <v>4</v>
      </c>
      <c r="I18" s="22">
        <v>765</v>
      </c>
      <c r="J18" s="24">
        <v>16</v>
      </c>
    </row>
    <row r="19" spans="1:10" ht="15.75" customHeight="1" x14ac:dyDescent="0.3">
      <c r="A19" s="20">
        <v>1</v>
      </c>
      <c r="B19" s="21" t="s">
        <v>748</v>
      </c>
      <c r="C19" s="21" t="s">
        <v>37</v>
      </c>
      <c r="D19" s="22">
        <v>88</v>
      </c>
      <c r="E19" s="22">
        <v>87</v>
      </c>
      <c r="F19" s="22">
        <v>85</v>
      </c>
      <c r="G19" s="22">
        <f t="shared" si="1"/>
        <v>260</v>
      </c>
      <c r="H19" s="23">
        <v>6</v>
      </c>
      <c r="I19" s="26">
        <v>756</v>
      </c>
      <c r="J19" s="27">
        <v>15</v>
      </c>
    </row>
    <row r="20" spans="1:10" ht="15.75" customHeight="1" x14ac:dyDescent="0.3">
      <c r="A20" s="20">
        <v>5</v>
      </c>
      <c r="B20" s="21" t="s">
        <v>322</v>
      </c>
      <c r="C20" s="21" t="s">
        <v>323</v>
      </c>
      <c r="D20" s="22" t="s">
        <v>82</v>
      </c>
      <c r="E20" s="22"/>
      <c r="F20" s="22"/>
      <c r="G20" s="22">
        <f t="shared" si="1"/>
        <v>0</v>
      </c>
      <c r="H20" s="23">
        <v>0</v>
      </c>
      <c r="I20" s="22">
        <v>705</v>
      </c>
      <c r="J20" s="24">
        <v>12</v>
      </c>
    </row>
    <row r="21" spans="1:10" ht="15.75" customHeight="1" x14ac:dyDescent="0.3">
      <c r="A21" s="20">
        <v>2</v>
      </c>
      <c r="B21" s="21" t="s">
        <v>892</v>
      </c>
      <c r="C21" s="21" t="s">
        <v>92</v>
      </c>
      <c r="D21" s="22" t="s">
        <v>82</v>
      </c>
      <c r="E21" s="22"/>
      <c r="F21" s="22"/>
      <c r="G21" s="22">
        <f t="shared" si="1"/>
        <v>0</v>
      </c>
      <c r="H21" s="23">
        <v>0</v>
      </c>
      <c r="I21" s="22">
        <v>0</v>
      </c>
      <c r="J21" s="24">
        <v>0</v>
      </c>
    </row>
    <row r="22" spans="1:10" ht="15.75" customHeight="1" x14ac:dyDescent="0.3">
      <c r="A22" s="28">
        <v>7</v>
      </c>
      <c r="B22" s="29" t="s">
        <v>602</v>
      </c>
      <c r="C22" s="29" t="s">
        <v>92</v>
      </c>
      <c r="D22" s="30" t="s">
        <v>82</v>
      </c>
      <c r="E22" s="30"/>
      <c r="F22" s="30"/>
      <c r="G22" s="30">
        <f t="shared" si="1"/>
        <v>0</v>
      </c>
      <c r="H22" s="31">
        <v>0</v>
      </c>
      <c r="I22" s="30">
        <v>0</v>
      </c>
      <c r="J22" s="32">
        <v>0</v>
      </c>
    </row>
    <row r="23" spans="1:10" ht="15.75" customHeight="1" x14ac:dyDescent="0.3">
      <c r="A23" s="6"/>
    </row>
    <row r="24" spans="1:10" ht="15.75" customHeight="1" x14ac:dyDescent="0.3">
      <c r="A24" s="7"/>
      <c r="B24" s="8" t="s">
        <v>46</v>
      </c>
      <c r="C24" s="6" t="s">
        <v>893</v>
      </c>
      <c r="E24" s="9" t="s">
        <v>894</v>
      </c>
      <c r="F24" s="8"/>
      <c r="G24" s="8"/>
      <c r="H24" s="8"/>
      <c r="I24" s="8"/>
      <c r="J24" s="8"/>
    </row>
    <row r="25" spans="1:10" ht="15.75" customHeight="1" x14ac:dyDescent="0.3">
      <c r="A25" s="10"/>
      <c r="B25" s="11" t="s">
        <v>9</v>
      </c>
      <c r="C25" s="11" t="s">
        <v>10</v>
      </c>
      <c r="D25" s="12">
        <v>150</v>
      </c>
      <c r="E25" s="12">
        <v>20</v>
      </c>
      <c r="F25" s="12">
        <v>10</v>
      </c>
      <c r="G25" s="12" t="s">
        <v>11</v>
      </c>
      <c r="H25" s="12" t="s">
        <v>12</v>
      </c>
      <c r="I25" s="12" t="s">
        <v>13</v>
      </c>
      <c r="J25" s="13" t="s">
        <v>14</v>
      </c>
    </row>
    <row r="26" spans="1:10" ht="15.75" customHeight="1" x14ac:dyDescent="0.3">
      <c r="A26" s="14">
        <v>3</v>
      </c>
      <c r="B26" s="15" t="s">
        <v>765</v>
      </c>
      <c r="C26" s="15" t="s">
        <v>323</v>
      </c>
      <c r="D26" s="16">
        <v>91</v>
      </c>
      <c r="E26" s="16">
        <v>94</v>
      </c>
      <c r="F26" s="16">
        <v>89</v>
      </c>
      <c r="G26" s="16">
        <f t="shared" ref="G26:G32" si="2">SUM(D26:F26)</f>
        <v>274</v>
      </c>
      <c r="H26" s="16">
        <v>7</v>
      </c>
      <c r="I26" s="16">
        <v>1050</v>
      </c>
      <c r="J26" s="19">
        <v>28</v>
      </c>
    </row>
    <row r="27" spans="1:10" ht="15.75" customHeight="1" x14ac:dyDescent="0.3">
      <c r="A27" s="20">
        <v>2</v>
      </c>
      <c r="B27" s="21" t="s">
        <v>579</v>
      </c>
      <c r="C27" s="21" t="s">
        <v>55</v>
      </c>
      <c r="D27" s="22">
        <v>83</v>
      </c>
      <c r="E27" s="22">
        <v>80</v>
      </c>
      <c r="F27" s="22">
        <v>82</v>
      </c>
      <c r="G27" s="22">
        <f t="shared" si="2"/>
        <v>245</v>
      </c>
      <c r="H27" s="23">
        <v>6</v>
      </c>
      <c r="I27" s="22">
        <v>972</v>
      </c>
      <c r="J27" s="24">
        <v>24</v>
      </c>
    </row>
    <row r="28" spans="1:10" ht="15.75" customHeight="1" x14ac:dyDescent="0.3">
      <c r="A28" s="20">
        <v>1</v>
      </c>
      <c r="B28" s="21" t="s">
        <v>895</v>
      </c>
      <c r="C28" s="21" t="s">
        <v>55</v>
      </c>
      <c r="D28" s="22">
        <v>81</v>
      </c>
      <c r="E28" s="22">
        <v>78</v>
      </c>
      <c r="F28" s="22">
        <v>80</v>
      </c>
      <c r="G28" s="22">
        <f t="shared" si="2"/>
        <v>239</v>
      </c>
      <c r="H28" s="23">
        <v>5</v>
      </c>
      <c r="I28" s="26">
        <v>917</v>
      </c>
      <c r="J28" s="27">
        <v>15</v>
      </c>
    </row>
    <row r="29" spans="1:10" ht="15.75" customHeight="1" x14ac:dyDescent="0.3">
      <c r="A29" s="20">
        <v>4</v>
      </c>
      <c r="B29" s="21" t="s">
        <v>744</v>
      </c>
      <c r="C29" s="21" t="s">
        <v>77</v>
      </c>
      <c r="D29" s="22">
        <v>83</v>
      </c>
      <c r="E29" s="22">
        <v>73</v>
      </c>
      <c r="F29" s="22">
        <v>65</v>
      </c>
      <c r="G29" s="22">
        <f t="shared" si="2"/>
        <v>221</v>
      </c>
      <c r="H29" s="23">
        <v>4</v>
      </c>
      <c r="I29" s="22">
        <v>903</v>
      </c>
      <c r="J29" s="24">
        <v>15</v>
      </c>
    </row>
    <row r="30" spans="1:10" ht="15.75" customHeight="1" x14ac:dyDescent="0.3">
      <c r="A30" s="20">
        <v>6</v>
      </c>
      <c r="B30" s="21" t="s">
        <v>896</v>
      </c>
      <c r="C30" s="21" t="s">
        <v>55</v>
      </c>
      <c r="D30" s="22">
        <v>67</v>
      </c>
      <c r="E30" s="22">
        <v>77</v>
      </c>
      <c r="F30" s="22">
        <v>56</v>
      </c>
      <c r="G30" s="22">
        <f t="shared" si="2"/>
        <v>200</v>
      </c>
      <c r="H30" s="23">
        <v>2</v>
      </c>
      <c r="I30" s="22">
        <v>889</v>
      </c>
      <c r="J30" s="24">
        <v>15</v>
      </c>
    </row>
    <row r="31" spans="1:10" ht="15.75" customHeight="1" x14ac:dyDescent="0.3">
      <c r="A31" s="20">
        <v>5</v>
      </c>
      <c r="B31" s="21" t="s">
        <v>771</v>
      </c>
      <c r="C31" s="21" t="s">
        <v>473</v>
      </c>
      <c r="D31" s="22">
        <v>78</v>
      </c>
      <c r="E31" s="22">
        <v>74</v>
      </c>
      <c r="F31" s="22">
        <v>61</v>
      </c>
      <c r="G31" s="22">
        <f t="shared" si="2"/>
        <v>213</v>
      </c>
      <c r="H31" s="23">
        <v>3</v>
      </c>
      <c r="I31" s="22">
        <v>822</v>
      </c>
      <c r="J31" s="24">
        <v>10</v>
      </c>
    </row>
    <row r="32" spans="1:10" ht="15.75" customHeight="1" x14ac:dyDescent="0.3">
      <c r="A32" s="28">
        <v>7</v>
      </c>
      <c r="B32" s="29" t="s">
        <v>391</v>
      </c>
      <c r="C32" s="29" t="s">
        <v>323</v>
      </c>
      <c r="D32" s="30">
        <v>63</v>
      </c>
      <c r="E32" s="30">
        <v>43</v>
      </c>
      <c r="F32" s="30">
        <v>47</v>
      </c>
      <c r="G32" s="30">
        <f t="shared" si="2"/>
        <v>153</v>
      </c>
      <c r="H32" s="31">
        <v>1</v>
      </c>
      <c r="I32" s="30">
        <v>769</v>
      </c>
      <c r="J32" s="32">
        <v>6</v>
      </c>
    </row>
    <row r="33" spans="1:6" ht="15.75" customHeight="1" x14ac:dyDescent="0.3">
      <c r="A33" s="6"/>
    </row>
    <row r="34" spans="1:6" ht="15.75" customHeight="1" x14ac:dyDescent="0.3">
      <c r="A34" s="6"/>
      <c r="B34" s="8" t="s">
        <v>897</v>
      </c>
    </row>
    <row r="35" spans="1:6" ht="15.75" customHeight="1" x14ac:dyDescent="0.3">
      <c r="A35" s="6"/>
    </row>
    <row r="36" spans="1:6" ht="15.75" customHeight="1" x14ac:dyDescent="0.3">
      <c r="A36" s="6"/>
      <c r="B36" s="6" t="s">
        <v>898</v>
      </c>
      <c r="F36" s="35" t="s">
        <v>168</v>
      </c>
    </row>
    <row r="37" spans="1:6" ht="15.75" customHeight="1" x14ac:dyDescent="0.3">
      <c r="A37" s="6"/>
      <c r="B37" s="6" t="s">
        <v>169</v>
      </c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C526C475-8B3F-4070-B85D-C7BAA238CDC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3C01-6AEB-41E2-A685-478F2246D461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885</v>
      </c>
      <c r="C1" s="2"/>
      <c r="D1" s="3"/>
      <c r="E1" s="3"/>
      <c r="F1" s="3" t="s">
        <v>236</v>
      </c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899</v>
      </c>
      <c r="E3" s="9" t="s">
        <v>900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44">
        <v>4</v>
      </c>
      <c r="B5" s="15" t="s">
        <v>392</v>
      </c>
      <c r="C5" s="15" t="s">
        <v>424</v>
      </c>
      <c r="D5" s="37">
        <v>84</v>
      </c>
      <c r="E5" s="37">
        <v>89</v>
      </c>
      <c r="F5" s="37">
        <v>92</v>
      </c>
      <c r="G5" s="16">
        <v>265</v>
      </c>
      <c r="H5" s="16">
        <v>4</v>
      </c>
      <c r="I5" s="37">
        <v>1074</v>
      </c>
      <c r="J5" s="38">
        <v>21</v>
      </c>
    </row>
    <row r="6" spans="1:10" ht="15.75" customHeight="1" x14ac:dyDescent="0.3">
      <c r="A6" s="41">
        <v>6</v>
      </c>
      <c r="B6" s="21" t="s">
        <v>889</v>
      </c>
      <c r="C6" s="21" t="s">
        <v>366</v>
      </c>
      <c r="D6" s="39">
        <v>96</v>
      </c>
      <c r="E6" s="39">
        <v>93</v>
      </c>
      <c r="F6" s="39">
        <v>86</v>
      </c>
      <c r="G6" s="22">
        <v>275</v>
      </c>
      <c r="H6" s="22">
        <v>6</v>
      </c>
      <c r="I6" s="39">
        <v>1026</v>
      </c>
      <c r="J6" s="40">
        <v>19</v>
      </c>
    </row>
    <row r="7" spans="1:10" ht="15.75" customHeight="1" x14ac:dyDescent="0.3">
      <c r="A7" s="20">
        <v>3</v>
      </c>
      <c r="B7" s="21" t="s">
        <v>370</v>
      </c>
      <c r="C7" s="21" t="s">
        <v>366</v>
      </c>
      <c r="D7" s="39">
        <v>91</v>
      </c>
      <c r="E7" s="39">
        <v>88</v>
      </c>
      <c r="F7" s="39">
        <v>88</v>
      </c>
      <c r="G7" s="22">
        <v>267</v>
      </c>
      <c r="H7" s="22">
        <v>5</v>
      </c>
      <c r="I7" s="39">
        <v>926</v>
      </c>
      <c r="J7" s="40">
        <v>17</v>
      </c>
    </row>
    <row r="8" spans="1:10" ht="15.75" customHeight="1" x14ac:dyDescent="0.3">
      <c r="A8" s="20">
        <v>5</v>
      </c>
      <c r="B8" s="21" t="s">
        <v>896</v>
      </c>
      <c r="C8" s="21" t="s">
        <v>55</v>
      </c>
      <c r="D8" s="39">
        <v>67</v>
      </c>
      <c r="E8" s="39">
        <v>77</v>
      </c>
      <c r="F8" s="39">
        <v>56</v>
      </c>
      <c r="G8" s="22">
        <v>200</v>
      </c>
      <c r="H8" s="22">
        <v>1</v>
      </c>
      <c r="I8" s="39">
        <v>889</v>
      </c>
      <c r="J8" s="40">
        <v>10</v>
      </c>
    </row>
    <row r="9" spans="1:10" ht="15.75" customHeight="1" x14ac:dyDescent="0.3">
      <c r="A9" s="20">
        <v>1</v>
      </c>
      <c r="B9" s="21" t="s">
        <v>895</v>
      </c>
      <c r="C9" s="21" t="s">
        <v>55</v>
      </c>
      <c r="D9" s="22">
        <v>81</v>
      </c>
      <c r="E9" s="22">
        <v>78</v>
      </c>
      <c r="F9" s="22">
        <v>80</v>
      </c>
      <c r="G9" s="22">
        <v>239</v>
      </c>
      <c r="H9" s="22">
        <v>3</v>
      </c>
      <c r="I9" s="26">
        <v>917</v>
      </c>
      <c r="J9" s="27">
        <v>9</v>
      </c>
    </row>
    <row r="10" spans="1:10" ht="15.75" customHeight="1" x14ac:dyDescent="0.3">
      <c r="A10" s="45">
        <v>2</v>
      </c>
      <c r="B10" s="29" t="s">
        <v>744</v>
      </c>
      <c r="C10" s="29" t="s">
        <v>77</v>
      </c>
      <c r="D10" s="42">
        <v>83</v>
      </c>
      <c r="E10" s="42">
        <v>73</v>
      </c>
      <c r="F10" s="42">
        <v>65</v>
      </c>
      <c r="G10" s="30">
        <v>221</v>
      </c>
      <c r="H10" s="30">
        <v>2</v>
      </c>
      <c r="I10" s="42">
        <v>903</v>
      </c>
      <c r="J10" s="43">
        <v>9</v>
      </c>
    </row>
    <row r="11" spans="1:10" ht="15.75" customHeight="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5.75" customHeight="1" x14ac:dyDescent="0.3">
      <c r="A12" s="36"/>
      <c r="B12" s="121" t="s">
        <v>897</v>
      </c>
      <c r="C12" s="36"/>
      <c r="D12" s="36"/>
      <c r="E12" s="36"/>
      <c r="F12" s="36"/>
      <c r="G12" s="36"/>
      <c r="H12" s="36"/>
      <c r="I12" s="36"/>
      <c r="J12" s="36"/>
    </row>
    <row r="13" spans="1:10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5.75" customHeight="1" x14ac:dyDescent="0.3">
      <c r="A14" s="36"/>
      <c r="B14" s="6" t="s">
        <v>235</v>
      </c>
      <c r="F14" s="35" t="s">
        <v>168</v>
      </c>
      <c r="H14" s="36"/>
      <c r="I14" s="36"/>
      <c r="J14" s="36"/>
    </row>
    <row r="15" spans="1:10" ht="15.75" customHeight="1" x14ac:dyDescent="0.3">
      <c r="A15" s="36"/>
      <c r="B15" s="6" t="s">
        <v>169</v>
      </c>
      <c r="H15" s="36"/>
      <c r="I15" s="36"/>
      <c r="J15" s="36"/>
    </row>
    <row r="16" spans="1:10" ht="15.75" customHeigh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5.75" customHeight="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5.75" customHeight="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ht="15.75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15.75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5.75" customHeigh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ht="15.75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15.75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</row>
    <row r="41" spans="1:10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customHeight="1" x14ac:dyDescent="0.3">
      <c r="A43" s="6"/>
    </row>
    <row r="44" spans="1:10" ht="15.75" customHeight="1" x14ac:dyDescent="0.3">
      <c r="A44" s="6"/>
    </row>
    <row r="45" spans="1:10" ht="15.75" customHeight="1" x14ac:dyDescent="0.3">
      <c r="A45" s="6"/>
    </row>
    <row r="46" spans="1:10" ht="15.75" customHeight="1" x14ac:dyDescent="0.3">
      <c r="A46" s="6"/>
    </row>
    <row r="47" spans="1:10" ht="15.75" customHeight="1" x14ac:dyDescent="0.3">
      <c r="A47" s="6"/>
    </row>
    <row r="48" spans="1:10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sheetProtection selectLockedCells="1" selectUnlockedCells="1"/>
  <hyperlinks>
    <hyperlink ref="B2" location="'Index'!A3" tooltip="Go to the Index sheet" display="á" xr:uid="{02743BA8-E9B4-437F-AA0C-73E1F39CA1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11DC-DF3F-4BA1-A459-07DBDAFEA82D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901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902</v>
      </c>
      <c r="E3" s="9" t="s">
        <v>903</v>
      </c>
      <c r="F3" s="8"/>
      <c r="G3" s="8"/>
      <c r="H3" s="8"/>
      <c r="I3" s="7"/>
      <c r="J3" s="8" t="s">
        <v>6</v>
      </c>
      <c r="K3" s="6" t="s">
        <v>904</v>
      </c>
      <c r="M3" s="9" t="s">
        <v>905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1</v>
      </c>
      <c r="B5" s="15" t="s">
        <v>906</v>
      </c>
      <c r="C5" s="15" t="s">
        <v>553</v>
      </c>
      <c r="D5" s="186">
        <v>100</v>
      </c>
      <c r="E5" s="16">
        <v>9</v>
      </c>
      <c r="F5" s="17">
        <v>395</v>
      </c>
      <c r="G5" s="18">
        <v>35</v>
      </c>
      <c r="I5" s="14">
        <v>9</v>
      </c>
      <c r="J5" s="15" t="s">
        <v>907</v>
      </c>
      <c r="K5" s="15" t="s">
        <v>908</v>
      </c>
      <c r="L5" s="16">
        <v>97</v>
      </c>
      <c r="M5" s="16">
        <v>5</v>
      </c>
      <c r="N5" s="16">
        <v>393</v>
      </c>
      <c r="O5" s="19">
        <v>31</v>
      </c>
    </row>
    <row r="6" spans="1:15" ht="15.75" customHeight="1" x14ac:dyDescent="0.3">
      <c r="A6" s="20">
        <v>9</v>
      </c>
      <c r="B6" s="21" t="s">
        <v>909</v>
      </c>
      <c r="C6" s="21" t="s">
        <v>910</v>
      </c>
      <c r="D6" s="22">
        <v>98</v>
      </c>
      <c r="E6" s="23">
        <v>7</v>
      </c>
      <c r="F6" s="22">
        <v>390</v>
      </c>
      <c r="G6" s="24">
        <v>29</v>
      </c>
      <c r="I6" s="20">
        <v>7</v>
      </c>
      <c r="J6" s="21" t="s">
        <v>911</v>
      </c>
      <c r="K6" s="21" t="s">
        <v>912</v>
      </c>
      <c r="L6" s="22">
        <v>98</v>
      </c>
      <c r="M6" s="23">
        <v>6</v>
      </c>
      <c r="N6" s="22">
        <v>388</v>
      </c>
      <c r="O6" s="24">
        <v>24</v>
      </c>
    </row>
    <row r="7" spans="1:15" ht="15.75" customHeight="1" x14ac:dyDescent="0.3">
      <c r="A7" s="20">
        <v>5</v>
      </c>
      <c r="B7" s="21" t="s">
        <v>913</v>
      </c>
      <c r="C7" s="21" t="s">
        <v>43</v>
      </c>
      <c r="D7" s="22">
        <v>98</v>
      </c>
      <c r="E7" s="23">
        <v>7</v>
      </c>
      <c r="F7" s="22">
        <v>389</v>
      </c>
      <c r="G7" s="24">
        <v>27</v>
      </c>
      <c r="I7" s="20">
        <v>6</v>
      </c>
      <c r="J7" s="21" t="s">
        <v>914</v>
      </c>
      <c r="K7" s="21" t="s">
        <v>553</v>
      </c>
      <c r="L7" s="22">
        <v>95</v>
      </c>
      <c r="M7" s="23">
        <v>3</v>
      </c>
      <c r="N7" s="22">
        <v>387</v>
      </c>
      <c r="O7" s="24">
        <v>24</v>
      </c>
    </row>
    <row r="8" spans="1:15" ht="15.75" customHeight="1" x14ac:dyDescent="0.3">
      <c r="A8" s="20">
        <v>3</v>
      </c>
      <c r="B8" s="21" t="s">
        <v>915</v>
      </c>
      <c r="C8" s="21" t="s">
        <v>61</v>
      </c>
      <c r="D8" s="22">
        <v>99</v>
      </c>
      <c r="E8" s="23">
        <v>8</v>
      </c>
      <c r="F8" s="22">
        <v>387</v>
      </c>
      <c r="G8" s="24">
        <v>25</v>
      </c>
      <c r="I8" s="20">
        <v>2</v>
      </c>
      <c r="J8" s="21" t="s">
        <v>916</v>
      </c>
      <c r="K8" s="21" t="s">
        <v>537</v>
      </c>
      <c r="L8" s="22">
        <v>99</v>
      </c>
      <c r="M8" s="23">
        <v>9</v>
      </c>
      <c r="N8" s="22">
        <v>386</v>
      </c>
      <c r="O8" s="24">
        <v>23</v>
      </c>
    </row>
    <row r="9" spans="1:15" ht="15.75" customHeight="1" x14ac:dyDescent="0.3">
      <c r="A9" s="20">
        <v>8</v>
      </c>
      <c r="B9" s="21" t="s">
        <v>529</v>
      </c>
      <c r="C9" s="21" t="s">
        <v>94</v>
      </c>
      <c r="D9" s="22">
        <v>98</v>
      </c>
      <c r="E9" s="23">
        <v>7</v>
      </c>
      <c r="F9" s="22">
        <v>387</v>
      </c>
      <c r="G9" s="24">
        <v>24</v>
      </c>
      <c r="I9" s="20">
        <v>8</v>
      </c>
      <c r="J9" s="21" t="s">
        <v>917</v>
      </c>
      <c r="K9" s="21" t="s">
        <v>910</v>
      </c>
      <c r="L9" s="22">
        <v>99</v>
      </c>
      <c r="M9" s="23">
        <v>9</v>
      </c>
      <c r="N9" s="22">
        <v>384</v>
      </c>
      <c r="O9" s="24">
        <v>22</v>
      </c>
    </row>
    <row r="10" spans="1:15" ht="15.75" customHeight="1" x14ac:dyDescent="0.3">
      <c r="A10" s="20">
        <v>6</v>
      </c>
      <c r="B10" s="21" t="s">
        <v>918</v>
      </c>
      <c r="C10" s="21" t="s">
        <v>910</v>
      </c>
      <c r="D10" s="22">
        <v>96</v>
      </c>
      <c r="E10" s="23">
        <v>3</v>
      </c>
      <c r="F10" s="22">
        <v>385</v>
      </c>
      <c r="G10" s="24">
        <v>21</v>
      </c>
      <c r="I10" s="20">
        <v>3</v>
      </c>
      <c r="J10" s="21" t="s">
        <v>919</v>
      </c>
      <c r="K10" s="21" t="s">
        <v>920</v>
      </c>
      <c r="L10" s="22">
        <v>99</v>
      </c>
      <c r="M10" s="23">
        <v>9</v>
      </c>
      <c r="N10" s="22">
        <v>383</v>
      </c>
      <c r="O10" s="24">
        <v>21</v>
      </c>
    </row>
    <row r="11" spans="1:15" ht="15.75" customHeight="1" x14ac:dyDescent="0.3">
      <c r="A11" s="20">
        <v>7</v>
      </c>
      <c r="B11" s="21" t="s">
        <v>921</v>
      </c>
      <c r="C11" s="21" t="s">
        <v>912</v>
      </c>
      <c r="D11" s="22">
        <v>96</v>
      </c>
      <c r="E11" s="23">
        <v>3</v>
      </c>
      <c r="F11" s="22">
        <v>385</v>
      </c>
      <c r="G11" s="24">
        <v>19</v>
      </c>
      <c r="I11" s="20">
        <v>1</v>
      </c>
      <c r="J11" s="21" t="s">
        <v>922</v>
      </c>
      <c r="K11" s="21" t="s">
        <v>537</v>
      </c>
      <c r="L11" s="22">
        <v>95</v>
      </c>
      <c r="M11" s="23">
        <v>3</v>
      </c>
      <c r="N11" s="26">
        <v>385</v>
      </c>
      <c r="O11" s="27">
        <v>20</v>
      </c>
    </row>
    <row r="12" spans="1:15" ht="15.75" customHeight="1" x14ac:dyDescent="0.3">
      <c r="A12" s="20">
        <v>2</v>
      </c>
      <c r="B12" s="21" t="s">
        <v>923</v>
      </c>
      <c r="C12" s="21" t="s">
        <v>43</v>
      </c>
      <c r="D12" s="22">
        <v>97</v>
      </c>
      <c r="E12" s="23">
        <v>4</v>
      </c>
      <c r="F12" s="22">
        <v>380</v>
      </c>
      <c r="G12" s="24">
        <v>12</v>
      </c>
      <c r="H12" s="57" t="s">
        <v>924</v>
      </c>
      <c r="I12" s="20">
        <v>5</v>
      </c>
      <c r="J12" s="21" t="s">
        <v>925</v>
      </c>
      <c r="K12" s="21" t="s">
        <v>55</v>
      </c>
      <c r="L12" s="22">
        <v>93</v>
      </c>
      <c r="M12" s="23">
        <v>1</v>
      </c>
      <c r="N12" s="22">
        <v>382</v>
      </c>
      <c r="O12" s="24">
        <v>19</v>
      </c>
    </row>
    <row r="13" spans="1:15" ht="15.75" customHeight="1" x14ac:dyDescent="0.3">
      <c r="A13" s="28">
        <v>4</v>
      </c>
      <c r="B13" s="29" t="s">
        <v>926</v>
      </c>
      <c r="C13" s="29" t="s">
        <v>185</v>
      </c>
      <c r="D13" s="30" t="s">
        <v>82</v>
      </c>
      <c r="E13" s="31">
        <v>0</v>
      </c>
      <c r="F13" s="30">
        <v>98</v>
      </c>
      <c r="G13" s="32">
        <v>7</v>
      </c>
      <c r="I13" s="28">
        <v>4</v>
      </c>
      <c r="J13" s="29" t="s">
        <v>927</v>
      </c>
      <c r="K13" s="29" t="s">
        <v>495</v>
      </c>
      <c r="L13" s="30">
        <v>97</v>
      </c>
      <c r="M13" s="31">
        <v>5</v>
      </c>
      <c r="N13" s="30">
        <v>379</v>
      </c>
      <c r="O13" s="32">
        <v>11</v>
      </c>
    </row>
    <row r="14" spans="1:15" ht="15.75" customHeight="1" x14ac:dyDescent="0.3">
      <c r="A14" s="6"/>
      <c r="B14" s="9" t="s">
        <v>928</v>
      </c>
      <c r="I14" s="6"/>
    </row>
    <row r="15" spans="1:15" ht="15.75" customHeight="1" x14ac:dyDescent="0.3">
      <c r="A15" s="7"/>
      <c r="B15" s="8" t="s">
        <v>46</v>
      </c>
      <c r="C15" s="6" t="s">
        <v>929</v>
      </c>
      <c r="E15" s="9" t="s">
        <v>930</v>
      </c>
      <c r="F15" s="8"/>
      <c r="G15" s="8"/>
      <c r="I15" s="7"/>
      <c r="J15" s="8" t="s">
        <v>49</v>
      </c>
      <c r="K15" s="6" t="s">
        <v>931</v>
      </c>
      <c r="M15" s="9" t="s">
        <v>932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5</v>
      </c>
      <c r="B17" s="15" t="s">
        <v>933</v>
      </c>
      <c r="C17" s="15" t="s">
        <v>61</v>
      </c>
      <c r="D17" s="16">
        <v>96</v>
      </c>
      <c r="E17" s="16">
        <v>6</v>
      </c>
      <c r="F17" s="16">
        <v>385</v>
      </c>
      <c r="G17" s="19">
        <v>29</v>
      </c>
      <c r="I17" s="14">
        <v>7</v>
      </c>
      <c r="J17" s="86" t="s">
        <v>496</v>
      </c>
      <c r="K17" s="15" t="s">
        <v>185</v>
      </c>
      <c r="L17" s="16">
        <v>98</v>
      </c>
      <c r="M17" s="16">
        <v>8</v>
      </c>
      <c r="N17" s="16">
        <v>388</v>
      </c>
      <c r="O17" s="19">
        <v>31</v>
      </c>
    </row>
    <row r="18" spans="1:15" ht="15.75" customHeight="1" x14ac:dyDescent="0.3">
      <c r="A18" s="20">
        <v>1</v>
      </c>
      <c r="B18" s="21" t="s">
        <v>934</v>
      </c>
      <c r="C18" s="21" t="s">
        <v>537</v>
      </c>
      <c r="D18" s="22">
        <v>95</v>
      </c>
      <c r="E18" s="23">
        <v>5</v>
      </c>
      <c r="F18" s="26">
        <v>387</v>
      </c>
      <c r="G18" s="27">
        <v>28</v>
      </c>
      <c r="I18" s="20">
        <v>8</v>
      </c>
      <c r="J18" s="21" t="s">
        <v>935</v>
      </c>
      <c r="K18" s="21" t="s">
        <v>185</v>
      </c>
      <c r="L18" s="22">
        <v>97</v>
      </c>
      <c r="M18" s="23">
        <v>7</v>
      </c>
      <c r="N18" s="22">
        <v>384</v>
      </c>
      <c r="O18" s="24">
        <v>28</v>
      </c>
    </row>
    <row r="19" spans="1:15" ht="15.75" customHeight="1" x14ac:dyDescent="0.3">
      <c r="A19" s="20">
        <v>6</v>
      </c>
      <c r="B19" s="21" t="s">
        <v>936</v>
      </c>
      <c r="C19" s="21" t="s">
        <v>43</v>
      </c>
      <c r="D19" s="22">
        <v>98</v>
      </c>
      <c r="E19" s="23">
        <v>9</v>
      </c>
      <c r="F19" s="22">
        <v>386</v>
      </c>
      <c r="G19" s="24">
        <v>27</v>
      </c>
      <c r="I19" s="20">
        <v>6</v>
      </c>
      <c r="J19" s="21" t="s">
        <v>322</v>
      </c>
      <c r="K19" s="21" t="s">
        <v>537</v>
      </c>
      <c r="L19" s="22">
        <v>99</v>
      </c>
      <c r="M19" s="23">
        <v>9</v>
      </c>
      <c r="N19" s="22">
        <v>381</v>
      </c>
      <c r="O19" s="24">
        <v>24</v>
      </c>
    </row>
    <row r="20" spans="1:15" ht="15.75" customHeight="1" x14ac:dyDescent="0.3">
      <c r="A20" s="20">
        <v>9</v>
      </c>
      <c r="B20" s="21" t="s">
        <v>714</v>
      </c>
      <c r="C20" s="21" t="s">
        <v>715</v>
      </c>
      <c r="D20" s="22">
        <v>93</v>
      </c>
      <c r="E20" s="23">
        <v>2</v>
      </c>
      <c r="F20" s="22">
        <v>381</v>
      </c>
      <c r="G20" s="24">
        <v>24</v>
      </c>
      <c r="I20" s="20">
        <v>2</v>
      </c>
      <c r="J20" s="21" t="s">
        <v>937</v>
      </c>
      <c r="K20" s="21" t="s">
        <v>537</v>
      </c>
      <c r="L20" s="22">
        <v>97</v>
      </c>
      <c r="M20" s="23">
        <v>7</v>
      </c>
      <c r="N20" s="22">
        <v>380</v>
      </c>
      <c r="O20" s="24">
        <v>23</v>
      </c>
    </row>
    <row r="21" spans="1:15" ht="15.75" customHeight="1" x14ac:dyDescent="0.3">
      <c r="A21" s="20">
        <v>2</v>
      </c>
      <c r="B21" s="21" t="s">
        <v>938</v>
      </c>
      <c r="C21" s="21" t="s">
        <v>910</v>
      </c>
      <c r="D21" s="22">
        <v>97</v>
      </c>
      <c r="E21" s="23">
        <v>8</v>
      </c>
      <c r="F21" s="22">
        <v>377</v>
      </c>
      <c r="G21" s="24">
        <v>20</v>
      </c>
      <c r="I21" s="20">
        <v>9</v>
      </c>
      <c r="J21" s="21" t="s">
        <v>939</v>
      </c>
      <c r="K21" s="21" t="s">
        <v>495</v>
      </c>
      <c r="L21" s="22">
        <v>93</v>
      </c>
      <c r="M21" s="23">
        <v>3</v>
      </c>
      <c r="N21" s="22">
        <v>378</v>
      </c>
      <c r="O21" s="24">
        <v>23</v>
      </c>
    </row>
    <row r="22" spans="1:15" ht="15.75" customHeight="1" x14ac:dyDescent="0.3">
      <c r="A22" s="20">
        <v>8</v>
      </c>
      <c r="B22" s="21" t="s">
        <v>816</v>
      </c>
      <c r="C22" s="21" t="s">
        <v>495</v>
      </c>
      <c r="D22" s="22">
        <v>95</v>
      </c>
      <c r="E22" s="23">
        <v>5</v>
      </c>
      <c r="F22" s="22">
        <v>377</v>
      </c>
      <c r="G22" s="24">
        <v>19</v>
      </c>
      <c r="I22" s="20">
        <v>4</v>
      </c>
      <c r="J22" s="21" t="s">
        <v>552</v>
      </c>
      <c r="K22" s="21" t="s">
        <v>553</v>
      </c>
      <c r="L22" s="6">
        <v>94</v>
      </c>
      <c r="M22" s="23">
        <v>4</v>
      </c>
      <c r="N22" s="22">
        <v>376</v>
      </c>
      <c r="O22" s="24">
        <v>20</v>
      </c>
    </row>
    <row r="23" spans="1:15" ht="15.75" customHeight="1" x14ac:dyDescent="0.3">
      <c r="A23" s="20">
        <v>4</v>
      </c>
      <c r="B23" s="21" t="s">
        <v>940</v>
      </c>
      <c r="C23" s="21" t="s">
        <v>61</v>
      </c>
      <c r="D23" s="22">
        <v>97</v>
      </c>
      <c r="E23" s="23">
        <v>8</v>
      </c>
      <c r="F23" s="22">
        <v>287</v>
      </c>
      <c r="G23" s="24">
        <v>18</v>
      </c>
      <c r="I23" s="20">
        <v>1</v>
      </c>
      <c r="J23" s="21" t="s">
        <v>941</v>
      </c>
      <c r="K23" s="21" t="s">
        <v>185</v>
      </c>
      <c r="L23" s="22">
        <v>95</v>
      </c>
      <c r="M23" s="23">
        <v>5</v>
      </c>
      <c r="N23" s="26">
        <v>373</v>
      </c>
      <c r="O23" s="27">
        <v>19</v>
      </c>
    </row>
    <row r="24" spans="1:15" ht="15.75" customHeight="1" x14ac:dyDescent="0.3">
      <c r="A24" s="20">
        <v>3</v>
      </c>
      <c r="B24" s="21" t="s">
        <v>942</v>
      </c>
      <c r="C24" s="21" t="s">
        <v>94</v>
      </c>
      <c r="D24" s="22">
        <v>95</v>
      </c>
      <c r="E24" s="23">
        <v>5</v>
      </c>
      <c r="F24" s="22">
        <v>371</v>
      </c>
      <c r="G24" s="24">
        <v>14</v>
      </c>
      <c r="I24" s="20">
        <v>3</v>
      </c>
      <c r="J24" s="21" t="s">
        <v>220</v>
      </c>
      <c r="K24" s="21" t="s">
        <v>61</v>
      </c>
      <c r="L24" s="22">
        <v>90</v>
      </c>
      <c r="M24" s="23">
        <v>2</v>
      </c>
      <c r="N24" s="22">
        <v>370</v>
      </c>
      <c r="O24" s="24">
        <v>16</v>
      </c>
    </row>
    <row r="25" spans="1:15" ht="15.75" customHeight="1" x14ac:dyDescent="0.3">
      <c r="A25" s="28">
        <v>7</v>
      </c>
      <c r="B25" s="29" t="s">
        <v>943</v>
      </c>
      <c r="C25" s="29" t="s">
        <v>124</v>
      </c>
      <c r="D25" s="30">
        <v>90</v>
      </c>
      <c r="E25" s="31">
        <v>1</v>
      </c>
      <c r="F25" s="30">
        <v>368</v>
      </c>
      <c r="G25" s="32">
        <v>13</v>
      </c>
      <c r="I25" s="28">
        <v>5</v>
      </c>
      <c r="J25" s="29" t="s">
        <v>775</v>
      </c>
      <c r="K25" s="29" t="s">
        <v>385</v>
      </c>
      <c r="L25" s="30" t="s">
        <v>196</v>
      </c>
      <c r="M25" s="31">
        <v>0</v>
      </c>
      <c r="N25" s="30">
        <v>0</v>
      </c>
      <c r="O25" s="32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83</v>
      </c>
      <c r="C27" s="6" t="s">
        <v>944</v>
      </c>
      <c r="E27" s="9" t="s">
        <v>945</v>
      </c>
      <c r="F27" s="8"/>
      <c r="G27" s="8"/>
      <c r="I27" s="7"/>
      <c r="J27" s="8" t="s">
        <v>86</v>
      </c>
      <c r="K27" s="6" t="s">
        <v>946</v>
      </c>
      <c r="M27" s="9" t="s">
        <v>947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4</v>
      </c>
      <c r="B29" s="15" t="s">
        <v>948</v>
      </c>
      <c r="C29" s="15" t="s">
        <v>553</v>
      </c>
      <c r="D29" s="16">
        <v>96</v>
      </c>
      <c r="E29" s="16">
        <v>9</v>
      </c>
      <c r="F29" s="16">
        <v>386</v>
      </c>
      <c r="G29" s="19">
        <v>36</v>
      </c>
      <c r="I29" s="14">
        <v>2</v>
      </c>
      <c r="J29" s="15" t="s">
        <v>949</v>
      </c>
      <c r="K29" s="15" t="s">
        <v>537</v>
      </c>
      <c r="L29" s="16">
        <v>92</v>
      </c>
      <c r="M29" s="16">
        <v>8</v>
      </c>
      <c r="N29" s="16">
        <v>369</v>
      </c>
      <c r="O29" s="19">
        <v>29</v>
      </c>
    </row>
    <row r="30" spans="1:15" ht="15.75" customHeight="1" x14ac:dyDescent="0.3">
      <c r="A30" s="20">
        <v>3</v>
      </c>
      <c r="B30" s="21" t="s">
        <v>950</v>
      </c>
      <c r="C30" s="21" t="s">
        <v>412</v>
      </c>
      <c r="D30" s="22">
        <v>93</v>
      </c>
      <c r="E30" s="23">
        <v>7</v>
      </c>
      <c r="F30" s="22">
        <v>376</v>
      </c>
      <c r="G30" s="24">
        <v>30</v>
      </c>
      <c r="I30" s="20">
        <v>1</v>
      </c>
      <c r="J30" s="21" t="s">
        <v>951</v>
      </c>
      <c r="K30" s="21" t="s">
        <v>537</v>
      </c>
      <c r="L30" s="22">
        <v>87</v>
      </c>
      <c r="M30" s="23">
        <v>5</v>
      </c>
      <c r="N30" s="26">
        <v>361</v>
      </c>
      <c r="O30" s="27">
        <v>29</v>
      </c>
    </row>
    <row r="31" spans="1:15" ht="15.75" customHeight="1" x14ac:dyDescent="0.3">
      <c r="A31" s="20">
        <v>8</v>
      </c>
      <c r="B31" s="21" t="s">
        <v>952</v>
      </c>
      <c r="C31" s="21" t="s">
        <v>495</v>
      </c>
      <c r="D31" s="22">
        <v>96</v>
      </c>
      <c r="E31" s="23">
        <v>9</v>
      </c>
      <c r="F31" s="22">
        <v>370</v>
      </c>
      <c r="G31" s="24">
        <v>26</v>
      </c>
      <c r="I31" s="20">
        <v>6</v>
      </c>
      <c r="J31" s="21" t="s">
        <v>953</v>
      </c>
      <c r="K31" s="21" t="s">
        <v>910</v>
      </c>
      <c r="L31" s="22">
        <v>92</v>
      </c>
      <c r="M31" s="23">
        <v>8</v>
      </c>
      <c r="N31" s="22">
        <v>367</v>
      </c>
      <c r="O31" s="24">
        <v>28</v>
      </c>
    </row>
    <row r="32" spans="1:15" ht="15.75" customHeight="1" x14ac:dyDescent="0.3">
      <c r="A32" s="20">
        <v>7</v>
      </c>
      <c r="B32" s="21" t="s">
        <v>500</v>
      </c>
      <c r="C32" s="21" t="s">
        <v>185</v>
      </c>
      <c r="D32" s="22">
        <v>89</v>
      </c>
      <c r="E32" s="23">
        <v>3</v>
      </c>
      <c r="F32" s="22">
        <v>365</v>
      </c>
      <c r="G32" s="24">
        <v>22</v>
      </c>
      <c r="I32" s="20">
        <v>5</v>
      </c>
      <c r="J32" s="21" t="s">
        <v>954</v>
      </c>
      <c r="K32" s="21" t="s">
        <v>537</v>
      </c>
      <c r="L32" s="22">
        <v>93</v>
      </c>
      <c r="M32" s="23">
        <v>9</v>
      </c>
      <c r="N32" s="22">
        <v>368</v>
      </c>
      <c r="O32" s="24">
        <v>27</v>
      </c>
    </row>
    <row r="33" spans="1:15" ht="15.75" customHeight="1" x14ac:dyDescent="0.3">
      <c r="A33" s="20">
        <v>5</v>
      </c>
      <c r="B33" s="21" t="s">
        <v>718</v>
      </c>
      <c r="C33" s="21" t="s">
        <v>715</v>
      </c>
      <c r="D33" s="22">
        <v>91</v>
      </c>
      <c r="E33" s="23">
        <v>4</v>
      </c>
      <c r="F33" s="22">
        <v>366</v>
      </c>
      <c r="G33" s="24">
        <v>19</v>
      </c>
      <c r="I33" s="20">
        <v>7</v>
      </c>
      <c r="J33" s="21" t="s">
        <v>955</v>
      </c>
      <c r="K33" s="21" t="s">
        <v>956</v>
      </c>
      <c r="L33" s="187">
        <v>85</v>
      </c>
      <c r="M33" s="23">
        <v>2</v>
      </c>
      <c r="N33" s="22">
        <v>354</v>
      </c>
      <c r="O33" s="24">
        <v>22</v>
      </c>
    </row>
    <row r="34" spans="1:15" ht="15.75" customHeight="1" x14ac:dyDescent="0.3">
      <c r="A34" s="20">
        <v>6</v>
      </c>
      <c r="B34" s="21" t="s">
        <v>957</v>
      </c>
      <c r="C34" s="21" t="s">
        <v>90</v>
      </c>
      <c r="D34" s="22">
        <v>92</v>
      </c>
      <c r="E34" s="23">
        <v>6</v>
      </c>
      <c r="F34" s="22">
        <v>361</v>
      </c>
      <c r="G34" s="24">
        <v>17</v>
      </c>
      <c r="I34" s="20">
        <v>4</v>
      </c>
      <c r="J34" s="21" t="s">
        <v>958</v>
      </c>
      <c r="K34" s="21" t="s">
        <v>537</v>
      </c>
      <c r="L34" s="22">
        <v>90</v>
      </c>
      <c r="M34" s="23">
        <v>6</v>
      </c>
      <c r="N34" s="22">
        <v>356</v>
      </c>
      <c r="O34" s="24">
        <v>19</v>
      </c>
    </row>
    <row r="35" spans="1:15" ht="15.75" customHeight="1" x14ac:dyDescent="0.3">
      <c r="A35" s="20">
        <v>1</v>
      </c>
      <c r="B35" s="21" t="s">
        <v>959</v>
      </c>
      <c r="C35" s="21" t="s">
        <v>124</v>
      </c>
      <c r="D35" s="22">
        <v>92</v>
      </c>
      <c r="E35" s="23">
        <v>6</v>
      </c>
      <c r="F35" s="26">
        <v>358</v>
      </c>
      <c r="G35" s="27">
        <v>17</v>
      </c>
      <c r="I35" s="20">
        <v>3</v>
      </c>
      <c r="J35" s="21" t="s">
        <v>960</v>
      </c>
      <c r="K35" s="21" t="s">
        <v>157</v>
      </c>
      <c r="L35" s="22">
        <v>87</v>
      </c>
      <c r="M35" s="23">
        <v>5</v>
      </c>
      <c r="N35" s="22">
        <v>348</v>
      </c>
      <c r="O35" s="24">
        <v>18</v>
      </c>
    </row>
    <row r="36" spans="1:15" ht="15.75" customHeight="1" x14ac:dyDescent="0.3">
      <c r="A36" s="20">
        <v>2</v>
      </c>
      <c r="B36" s="21" t="s">
        <v>961</v>
      </c>
      <c r="C36" s="21" t="s">
        <v>537</v>
      </c>
      <c r="D36" s="22">
        <v>84</v>
      </c>
      <c r="E36" s="23">
        <v>2</v>
      </c>
      <c r="F36" s="22">
        <v>357</v>
      </c>
      <c r="G36" s="24">
        <v>17</v>
      </c>
      <c r="I36" s="20">
        <v>8</v>
      </c>
      <c r="J36" s="21" t="s">
        <v>962</v>
      </c>
      <c r="K36" s="21" t="s">
        <v>73</v>
      </c>
      <c r="L36" s="187">
        <v>86</v>
      </c>
      <c r="M36" s="23">
        <v>3</v>
      </c>
      <c r="N36" s="22">
        <v>349</v>
      </c>
      <c r="O36" s="24">
        <v>14</v>
      </c>
    </row>
    <row r="37" spans="1:15" ht="15.75" customHeight="1" x14ac:dyDescent="0.3">
      <c r="A37" s="28">
        <v>9</v>
      </c>
      <c r="B37" s="29" t="s">
        <v>683</v>
      </c>
      <c r="C37" s="29" t="s">
        <v>43</v>
      </c>
      <c r="D37" s="30" t="s">
        <v>196</v>
      </c>
      <c r="E37" s="31">
        <v>0</v>
      </c>
      <c r="F37" s="30">
        <v>0</v>
      </c>
      <c r="G37" s="32">
        <v>0</v>
      </c>
      <c r="I37" s="28">
        <v>9</v>
      </c>
      <c r="J37" s="29" t="s">
        <v>963</v>
      </c>
      <c r="K37" s="29" t="s">
        <v>43</v>
      </c>
      <c r="L37" s="30" t="s">
        <v>196</v>
      </c>
      <c r="M37" s="31">
        <v>0</v>
      </c>
      <c r="N37" s="30">
        <v>0</v>
      </c>
      <c r="O37" s="32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115</v>
      </c>
      <c r="C39" s="6" t="s">
        <v>964</v>
      </c>
      <c r="E39" s="9" t="s">
        <v>965</v>
      </c>
      <c r="F39" s="8"/>
      <c r="G39" s="8"/>
      <c r="I39" s="7"/>
      <c r="J39" s="8" t="s">
        <v>118</v>
      </c>
      <c r="K39" s="6" t="s">
        <v>966</v>
      </c>
      <c r="M39" s="9" t="s">
        <v>967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3</v>
      </c>
      <c r="B41" s="15" t="s">
        <v>968</v>
      </c>
      <c r="C41" s="15" t="s">
        <v>537</v>
      </c>
      <c r="D41" s="16">
        <v>94</v>
      </c>
      <c r="E41" s="16">
        <v>8</v>
      </c>
      <c r="F41" s="16">
        <v>380</v>
      </c>
      <c r="G41" s="19">
        <v>31</v>
      </c>
      <c r="I41" s="14">
        <v>8</v>
      </c>
      <c r="J41" s="15" t="s">
        <v>969</v>
      </c>
      <c r="K41" s="15" t="s">
        <v>956</v>
      </c>
      <c r="L41" s="16">
        <v>94</v>
      </c>
      <c r="M41" s="16">
        <v>8</v>
      </c>
      <c r="N41" s="16">
        <v>368</v>
      </c>
      <c r="O41" s="19">
        <v>28</v>
      </c>
    </row>
    <row r="42" spans="1:15" ht="15.75" customHeight="1" x14ac:dyDescent="0.3">
      <c r="A42" s="20">
        <v>8</v>
      </c>
      <c r="B42" s="21" t="s">
        <v>970</v>
      </c>
      <c r="C42" s="21" t="s">
        <v>185</v>
      </c>
      <c r="D42" s="22">
        <v>93</v>
      </c>
      <c r="E42" s="23">
        <v>7</v>
      </c>
      <c r="F42" s="22">
        <v>374</v>
      </c>
      <c r="G42" s="24">
        <v>28</v>
      </c>
      <c r="I42" s="20">
        <v>7</v>
      </c>
      <c r="J42" s="21" t="s">
        <v>971</v>
      </c>
      <c r="K42" s="21" t="s">
        <v>912</v>
      </c>
      <c r="L42" s="22">
        <v>86</v>
      </c>
      <c r="M42" s="23">
        <v>5</v>
      </c>
      <c r="N42" s="22">
        <v>357</v>
      </c>
      <c r="O42" s="24">
        <v>25</v>
      </c>
    </row>
    <row r="43" spans="1:15" ht="15.75" customHeight="1" x14ac:dyDescent="0.3">
      <c r="A43" s="20">
        <v>1</v>
      </c>
      <c r="B43" s="21" t="s">
        <v>972</v>
      </c>
      <c r="C43" s="21" t="s">
        <v>910</v>
      </c>
      <c r="D43" s="22">
        <v>90</v>
      </c>
      <c r="E43" s="23">
        <v>6</v>
      </c>
      <c r="F43" s="26">
        <v>364</v>
      </c>
      <c r="G43" s="27">
        <v>24</v>
      </c>
      <c r="I43" s="20">
        <v>4</v>
      </c>
      <c r="J43" s="21" t="s">
        <v>973</v>
      </c>
      <c r="K43" s="21" t="s">
        <v>956</v>
      </c>
      <c r="L43" s="22">
        <v>89</v>
      </c>
      <c r="M43" s="23">
        <v>7</v>
      </c>
      <c r="N43" s="22">
        <v>356</v>
      </c>
      <c r="O43" s="24">
        <v>23</v>
      </c>
    </row>
    <row r="44" spans="1:15" ht="15.75" customHeight="1" x14ac:dyDescent="0.3">
      <c r="A44" s="20">
        <v>2</v>
      </c>
      <c r="B44" s="21" t="s">
        <v>974</v>
      </c>
      <c r="C44" s="21" t="s">
        <v>412</v>
      </c>
      <c r="D44" s="22">
        <v>88</v>
      </c>
      <c r="E44" s="23">
        <v>5</v>
      </c>
      <c r="F44" s="22">
        <v>354</v>
      </c>
      <c r="G44" s="24">
        <v>19</v>
      </c>
      <c r="I44" s="20">
        <v>3</v>
      </c>
      <c r="J44" s="21" t="s">
        <v>975</v>
      </c>
      <c r="K44" s="21" t="s">
        <v>537</v>
      </c>
      <c r="L44" s="22">
        <v>86</v>
      </c>
      <c r="M44" s="23">
        <v>5</v>
      </c>
      <c r="N44" s="22">
        <v>350</v>
      </c>
      <c r="O44" s="24">
        <v>17</v>
      </c>
    </row>
    <row r="45" spans="1:15" ht="15.75" customHeight="1" x14ac:dyDescent="0.3">
      <c r="A45" s="20">
        <v>4</v>
      </c>
      <c r="B45" s="21" t="s">
        <v>976</v>
      </c>
      <c r="C45" s="21" t="s">
        <v>537</v>
      </c>
      <c r="D45" s="22">
        <v>87</v>
      </c>
      <c r="E45" s="23">
        <v>4</v>
      </c>
      <c r="F45" s="22">
        <v>346</v>
      </c>
      <c r="G45" s="24">
        <v>17</v>
      </c>
      <c r="I45" s="20">
        <v>5</v>
      </c>
      <c r="J45" s="21" t="s">
        <v>391</v>
      </c>
      <c r="K45" s="21" t="s">
        <v>323</v>
      </c>
      <c r="L45" s="22">
        <v>84</v>
      </c>
      <c r="M45" s="23">
        <v>3</v>
      </c>
      <c r="N45" s="22">
        <v>347</v>
      </c>
      <c r="O45" s="24">
        <v>16</v>
      </c>
    </row>
    <row r="46" spans="1:15" ht="15.75" customHeight="1" x14ac:dyDescent="0.3">
      <c r="A46" s="20">
        <v>6</v>
      </c>
      <c r="B46" s="21" t="s">
        <v>977</v>
      </c>
      <c r="C46" s="21" t="s">
        <v>55</v>
      </c>
      <c r="D46" s="22">
        <v>83</v>
      </c>
      <c r="E46" s="23">
        <v>3</v>
      </c>
      <c r="F46" s="22">
        <v>346</v>
      </c>
      <c r="G46" s="24">
        <v>15</v>
      </c>
      <c r="I46" s="20">
        <v>1</v>
      </c>
      <c r="J46" s="21" t="s">
        <v>978</v>
      </c>
      <c r="K46" s="21" t="s">
        <v>537</v>
      </c>
      <c r="L46" s="22">
        <v>87</v>
      </c>
      <c r="M46" s="23">
        <v>6</v>
      </c>
      <c r="N46" s="26">
        <v>263</v>
      </c>
      <c r="O46" s="27">
        <v>16</v>
      </c>
    </row>
    <row r="47" spans="1:15" ht="15.75" customHeight="1" x14ac:dyDescent="0.3">
      <c r="A47" s="20">
        <v>5</v>
      </c>
      <c r="B47" s="21" t="s">
        <v>979</v>
      </c>
      <c r="C47" s="21" t="s">
        <v>43</v>
      </c>
      <c r="D47" s="22" t="s">
        <v>196</v>
      </c>
      <c r="E47" s="23">
        <v>0</v>
      </c>
      <c r="F47" s="22">
        <v>0</v>
      </c>
      <c r="G47" s="24">
        <v>0</v>
      </c>
      <c r="I47" s="20">
        <v>6</v>
      </c>
      <c r="J47" s="21" t="s">
        <v>980</v>
      </c>
      <c r="K47" s="21" t="s">
        <v>124</v>
      </c>
      <c r="L47" s="22" t="s">
        <v>82</v>
      </c>
      <c r="M47" s="23">
        <v>0</v>
      </c>
      <c r="N47" s="22">
        <v>185</v>
      </c>
      <c r="O47" s="24">
        <v>15</v>
      </c>
    </row>
    <row r="48" spans="1:15" ht="15.75" customHeight="1" x14ac:dyDescent="0.3">
      <c r="A48" s="28">
        <v>7</v>
      </c>
      <c r="B48" s="29" t="s">
        <v>830</v>
      </c>
      <c r="C48" s="29" t="s">
        <v>20</v>
      </c>
      <c r="D48" s="30" t="s">
        <v>82</v>
      </c>
      <c r="E48" s="31">
        <v>0</v>
      </c>
      <c r="F48" s="30">
        <v>0</v>
      </c>
      <c r="G48" s="32">
        <v>0</v>
      </c>
      <c r="I48" s="28">
        <v>2</v>
      </c>
      <c r="J48" s="29" t="s">
        <v>981</v>
      </c>
      <c r="K48" s="29" t="s">
        <v>412</v>
      </c>
      <c r="L48" s="30">
        <v>82</v>
      </c>
      <c r="M48" s="31">
        <v>2</v>
      </c>
      <c r="N48" s="30">
        <v>329</v>
      </c>
      <c r="O48" s="32">
        <v>7</v>
      </c>
    </row>
    <row r="49" spans="1:9" ht="15.75" customHeight="1" x14ac:dyDescent="0.3">
      <c r="A49" s="6"/>
      <c r="I49" s="6"/>
    </row>
    <row r="50" spans="1:9" ht="15.75" customHeight="1" x14ac:dyDescent="0.3">
      <c r="A50" s="7"/>
      <c r="B50" s="8" t="s">
        <v>142</v>
      </c>
      <c r="C50" s="6" t="s">
        <v>982</v>
      </c>
      <c r="E50" s="9" t="s">
        <v>983</v>
      </c>
      <c r="F50" s="8"/>
      <c r="G50" s="8"/>
      <c r="I50" s="6"/>
    </row>
    <row r="51" spans="1:9" ht="15.75" customHeight="1" x14ac:dyDescent="0.3">
      <c r="A51" s="10"/>
      <c r="B51" s="11" t="s">
        <v>9</v>
      </c>
      <c r="C51" s="11" t="s">
        <v>10</v>
      </c>
      <c r="D51" s="12" t="s">
        <v>11</v>
      </c>
      <c r="E51" s="12" t="s">
        <v>12</v>
      </c>
      <c r="F51" s="12" t="s">
        <v>13</v>
      </c>
      <c r="G51" s="13" t="s">
        <v>14</v>
      </c>
      <c r="I51" s="6"/>
    </row>
    <row r="52" spans="1:9" ht="15.75" customHeight="1" x14ac:dyDescent="0.3">
      <c r="A52" s="14">
        <v>8</v>
      </c>
      <c r="B52" s="15" t="s">
        <v>984</v>
      </c>
      <c r="C52" s="15" t="s">
        <v>956</v>
      </c>
      <c r="D52" s="16">
        <v>92</v>
      </c>
      <c r="E52" s="16">
        <v>8</v>
      </c>
      <c r="F52" s="16">
        <v>353</v>
      </c>
      <c r="G52" s="19">
        <v>28</v>
      </c>
      <c r="I52" s="6"/>
    </row>
    <row r="53" spans="1:9" ht="15.75" customHeight="1" x14ac:dyDescent="0.3">
      <c r="A53" s="20">
        <v>6</v>
      </c>
      <c r="B53" s="21" t="s">
        <v>985</v>
      </c>
      <c r="C53" s="21" t="s">
        <v>920</v>
      </c>
      <c r="D53" s="22">
        <v>86</v>
      </c>
      <c r="E53" s="23">
        <v>6</v>
      </c>
      <c r="F53" s="22">
        <v>352</v>
      </c>
      <c r="G53" s="24">
        <v>28</v>
      </c>
      <c r="I53" s="6"/>
    </row>
    <row r="54" spans="1:9" ht="15.75" customHeight="1" x14ac:dyDescent="0.3">
      <c r="A54" s="20">
        <v>2</v>
      </c>
      <c r="B54" s="21" t="s">
        <v>986</v>
      </c>
      <c r="C54" s="21" t="s">
        <v>495</v>
      </c>
      <c r="D54" s="22">
        <v>88</v>
      </c>
      <c r="E54" s="23">
        <v>7</v>
      </c>
      <c r="F54" s="22">
        <v>336</v>
      </c>
      <c r="G54" s="24">
        <v>22</v>
      </c>
      <c r="I54" s="6"/>
    </row>
    <row r="55" spans="1:9" ht="15.75" customHeight="1" x14ac:dyDescent="0.3">
      <c r="A55" s="20">
        <v>3</v>
      </c>
      <c r="B55" s="21" t="s">
        <v>131</v>
      </c>
      <c r="C55" s="21" t="s">
        <v>77</v>
      </c>
      <c r="D55" s="22">
        <v>85</v>
      </c>
      <c r="E55" s="23">
        <v>5</v>
      </c>
      <c r="F55" s="22">
        <v>339</v>
      </c>
      <c r="G55" s="24">
        <v>19</v>
      </c>
      <c r="I55" s="6"/>
    </row>
    <row r="56" spans="1:9" ht="15.75" customHeight="1" x14ac:dyDescent="0.3">
      <c r="A56" s="20">
        <v>5</v>
      </c>
      <c r="B56" s="21" t="s">
        <v>877</v>
      </c>
      <c r="C56" s="21" t="s">
        <v>323</v>
      </c>
      <c r="D56" s="22" t="s">
        <v>82</v>
      </c>
      <c r="E56" s="23">
        <v>0</v>
      </c>
      <c r="F56" s="22">
        <v>255</v>
      </c>
      <c r="G56" s="24">
        <v>18</v>
      </c>
      <c r="I56" s="6"/>
    </row>
    <row r="57" spans="1:9" ht="15.75" customHeight="1" x14ac:dyDescent="0.3">
      <c r="A57" s="20">
        <v>1</v>
      </c>
      <c r="B57" s="21" t="s">
        <v>987</v>
      </c>
      <c r="C57" s="21" t="s">
        <v>920</v>
      </c>
      <c r="D57" s="22">
        <v>72</v>
      </c>
      <c r="E57" s="23">
        <v>4</v>
      </c>
      <c r="F57" s="26">
        <v>287</v>
      </c>
      <c r="G57" s="27">
        <v>12</v>
      </c>
      <c r="I57" s="6"/>
    </row>
    <row r="58" spans="1:9" ht="15.75" customHeight="1" x14ac:dyDescent="0.3">
      <c r="A58" s="20">
        <v>4</v>
      </c>
      <c r="B58" s="21" t="s">
        <v>322</v>
      </c>
      <c r="C58" s="21" t="s">
        <v>323</v>
      </c>
      <c r="D58" s="22" t="s">
        <v>82</v>
      </c>
      <c r="E58" s="23">
        <v>0</v>
      </c>
      <c r="F58" s="22">
        <v>89</v>
      </c>
      <c r="G58" s="24">
        <v>7</v>
      </c>
      <c r="I58" s="6"/>
    </row>
    <row r="59" spans="1:9" ht="15.75" customHeight="1" x14ac:dyDescent="0.3">
      <c r="A59" s="28">
        <v>7</v>
      </c>
      <c r="B59" s="29" t="s">
        <v>988</v>
      </c>
      <c r="C59" s="29" t="s">
        <v>385</v>
      </c>
      <c r="D59" s="30" t="s">
        <v>196</v>
      </c>
      <c r="E59" s="31">
        <v>0</v>
      </c>
      <c r="F59" s="30">
        <v>0</v>
      </c>
      <c r="G59" s="32">
        <v>0</v>
      </c>
      <c r="I59" s="6"/>
    </row>
    <row r="60" spans="1:9" ht="15.75" customHeight="1" x14ac:dyDescent="0.3">
      <c r="A60" s="6"/>
      <c r="I60" s="6"/>
    </row>
    <row r="61" spans="1:9" ht="15.75" customHeight="1" x14ac:dyDescent="0.3">
      <c r="A61" s="6"/>
      <c r="B61" s="6" t="s">
        <v>310</v>
      </c>
      <c r="F61" s="35" t="s">
        <v>168</v>
      </c>
      <c r="I61" s="6"/>
    </row>
    <row r="62" spans="1:9" ht="15.75" customHeight="1" x14ac:dyDescent="0.3">
      <c r="A62" s="6"/>
      <c r="B62" s="6" t="s">
        <v>169</v>
      </c>
      <c r="I62" s="6"/>
    </row>
    <row r="63" spans="1:9" ht="15.75" customHeight="1" x14ac:dyDescent="0.3">
      <c r="A63" s="6"/>
      <c r="I63" s="6"/>
    </row>
    <row r="64" spans="1:9" ht="15.75" customHeight="1" x14ac:dyDescent="0.3">
      <c r="A64" s="6"/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6E93CF0E-B0ED-457A-B3D1-94C305C614A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B22A-5D11-49E0-A0FF-F5D3D36CEE10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901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989</v>
      </c>
      <c r="E3" s="9" t="s">
        <v>990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14">
        <v>1</v>
      </c>
      <c r="B5" s="15" t="s">
        <v>906</v>
      </c>
      <c r="C5" s="15" t="s">
        <v>553</v>
      </c>
      <c r="D5" s="186">
        <v>100</v>
      </c>
      <c r="E5" s="16">
        <v>8</v>
      </c>
      <c r="F5" s="17">
        <v>395</v>
      </c>
      <c r="G5" s="18">
        <v>31</v>
      </c>
      <c r="H5" s="36"/>
      <c r="I5" s="36"/>
    </row>
    <row r="6" spans="1:9" ht="15.75" customHeight="1" x14ac:dyDescent="0.3">
      <c r="A6" s="41">
        <v>8</v>
      </c>
      <c r="B6" s="21" t="s">
        <v>907</v>
      </c>
      <c r="C6" s="21" t="s">
        <v>908</v>
      </c>
      <c r="D6" s="39">
        <v>97</v>
      </c>
      <c r="E6" s="22">
        <v>6</v>
      </c>
      <c r="F6" s="39">
        <v>393</v>
      </c>
      <c r="G6" s="40">
        <v>30</v>
      </c>
      <c r="H6" s="36"/>
      <c r="I6" s="36"/>
    </row>
    <row r="7" spans="1:9" ht="15.75" customHeight="1" x14ac:dyDescent="0.3">
      <c r="A7" s="41">
        <v>6</v>
      </c>
      <c r="B7" s="21" t="s">
        <v>529</v>
      </c>
      <c r="C7" s="21" t="s">
        <v>94</v>
      </c>
      <c r="D7" s="39">
        <v>98</v>
      </c>
      <c r="E7" s="22">
        <v>7</v>
      </c>
      <c r="F7" s="39">
        <v>387</v>
      </c>
      <c r="G7" s="40">
        <v>24</v>
      </c>
      <c r="H7" s="36"/>
      <c r="I7" s="36"/>
    </row>
    <row r="8" spans="1:9" ht="15.75" customHeight="1" x14ac:dyDescent="0.3">
      <c r="A8" s="20">
        <v>7</v>
      </c>
      <c r="B8" s="21" t="s">
        <v>714</v>
      </c>
      <c r="C8" s="21" t="s">
        <v>715</v>
      </c>
      <c r="D8" s="39">
        <v>93</v>
      </c>
      <c r="E8" s="22">
        <v>3</v>
      </c>
      <c r="F8" s="39">
        <v>381</v>
      </c>
      <c r="G8" s="40">
        <v>21</v>
      </c>
      <c r="H8" s="36"/>
      <c r="I8" s="36"/>
    </row>
    <row r="9" spans="1:9" ht="15.75" customHeight="1" x14ac:dyDescent="0.3">
      <c r="A9" s="41">
        <v>4</v>
      </c>
      <c r="B9" s="21" t="s">
        <v>552</v>
      </c>
      <c r="C9" s="21" t="s">
        <v>553</v>
      </c>
      <c r="D9" s="39">
        <v>94</v>
      </c>
      <c r="E9" s="22">
        <v>4</v>
      </c>
      <c r="F9" s="39">
        <v>376</v>
      </c>
      <c r="G9" s="40">
        <v>14</v>
      </c>
      <c r="H9" s="36"/>
      <c r="I9" s="36"/>
    </row>
    <row r="10" spans="1:9" ht="15.75" customHeight="1" x14ac:dyDescent="0.3">
      <c r="A10" s="41">
        <v>2</v>
      </c>
      <c r="B10" s="21" t="s">
        <v>942</v>
      </c>
      <c r="C10" s="21" t="s">
        <v>94</v>
      </c>
      <c r="D10" s="39">
        <v>95</v>
      </c>
      <c r="E10" s="22">
        <v>5</v>
      </c>
      <c r="F10" s="39">
        <v>371</v>
      </c>
      <c r="G10" s="40">
        <v>13</v>
      </c>
      <c r="H10" s="36"/>
      <c r="I10" s="36"/>
    </row>
    <row r="11" spans="1:9" ht="15.75" customHeight="1" x14ac:dyDescent="0.3">
      <c r="A11" s="20">
        <v>3</v>
      </c>
      <c r="B11" s="21" t="s">
        <v>220</v>
      </c>
      <c r="C11" s="21" t="s">
        <v>61</v>
      </c>
      <c r="D11" s="39">
        <v>90</v>
      </c>
      <c r="E11" s="22">
        <v>1</v>
      </c>
      <c r="F11" s="39">
        <v>370</v>
      </c>
      <c r="G11" s="40">
        <v>10</v>
      </c>
      <c r="H11" s="36"/>
      <c r="I11" s="36"/>
    </row>
    <row r="12" spans="1:9" ht="15.75" customHeight="1" x14ac:dyDescent="0.3">
      <c r="A12" s="28">
        <v>5</v>
      </c>
      <c r="B12" s="29" t="s">
        <v>718</v>
      </c>
      <c r="C12" s="29" t="s">
        <v>715</v>
      </c>
      <c r="D12" s="42">
        <v>91</v>
      </c>
      <c r="E12" s="30">
        <v>2</v>
      </c>
      <c r="F12" s="42">
        <v>366</v>
      </c>
      <c r="G12" s="43">
        <v>7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991</v>
      </c>
      <c r="E14" s="9" t="s">
        <v>992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44">
        <v>4</v>
      </c>
      <c r="B16" s="15" t="s">
        <v>500</v>
      </c>
      <c r="C16" s="15" t="s">
        <v>185</v>
      </c>
      <c r="D16" s="37">
        <v>89</v>
      </c>
      <c r="E16" s="16">
        <v>6</v>
      </c>
      <c r="F16" s="37">
        <v>365</v>
      </c>
      <c r="G16" s="38">
        <v>26</v>
      </c>
      <c r="H16" s="36"/>
      <c r="I16" s="36"/>
    </row>
    <row r="17" spans="1:9" ht="15.75" customHeight="1" x14ac:dyDescent="0.3">
      <c r="A17" s="20">
        <v>1</v>
      </c>
      <c r="B17" s="21" t="s">
        <v>972</v>
      </c>
      <c r="C17" s="21" t="s">
        <v>910</v>
      </c>
      <c r="D17" s="22">
        <v>90</v>
      </c>
      <c r="E17" s="22">
        <v>7</v>
      </c>
      <c r="F17" s="26">
        <v>364</v>
      </c>
      <c r="G17" s="27">
        <v>24</v>
      </c>
      <c r="H17" s="36"/>
      <c r="I17" s="36"/>
    </row>
    <row r="18" spans="1:9" ht="15.75" customHeight="1" x14ac:dyDescent="0.3">
      <c r="A18" s="41">
        <v>2</v>
      </c>
      <c r="B18" s="21" t="s">
        <v>974</v>
      </c>
      <c r="C18" s="21" t="s">
        <v>412</v>
      </c>
      <c r="D18" s="39">
        <v>88</v>
      </c>
      <c r="E18" s="22">
        <v>5</v>
      </c>
      <c r="F18" s="39">
        <v>354</v>
      </c>
      <c r="G18" s="40">
        <v>20</v>
      </c>
      <c r="H18" s="36"/>
      <c r="I18" s="36"/>
    </row>
    <row r="19" spans="1:9" ht="15.75" customHeight="1" x14ac:dyDescent="0.3">
      <c r="A19" s="20">
        <v>7</v>
      </c>
      <c r="B19" s="21" t="s">
        <v>962</v>
      </c>
      <c r="C19" s="21" t="s">
        <v>73</v>
      </c>
      <c r="D19" s="187">
        <v>86</v>
      </c>
      <c r="E19" s="22">
        <v>4</v>
      </c>
      <c r="F19" s="39">
        <v>349</v>
      </c>
      <c r="G19" s="40">
        <v>17</v>
      </c>
      <c r="H19" s="36"/>
      <c r="I19" s="36"/>
    </row>
    <row r="20" spans="1:9" ht="15.75" customHeight="1" x14ac:dyDescent="0.3">
      <c r="A20" s="20">
        <v>3</v>
      </c>
      <c r="B20" s="21" t="s">
        <v>131</v>
      </c>
      <c r="C20" s="21" t="s">
        <v>77</v>
      </c>
      <c r="D20" s="39">
        <v>85</v>
      </c>
      <c r="E20" s="22">
        <v>3</v>
      </c>
      <c r="F20" s="39">
        <v>339</v>
      </c>
      <c r="G20" s="40">
        <v>14</v>
      </c>
      <c r="H20" s="36"/>
      <c r="I20" s="36"/>
    </row>
    <row r="21" spans="1:9" ht="15.75" customHeight="1" x14ac:dyDescent="0.3">
      <c r="A21" s="20">
        <v>5</v>
      </c>
      <c r="B21" s="21" t="s">
        <v>830</v>
      </c>
      <c r="C21" s="21" t="s">
        <v>20</v>
      </c>
      <c r="D21" s="39" t="s">
        <v>82</v>
      </c>
      <c r="E21" s="22">
        <v>0</v>
      </c>
      <c r="F21" s="39">
        <v>0</v>
      </c>
      <c r="G21" s="40">
        <v>0</v>
      </c>
      <c r="H21" s="36"/>
      <c r="I21" s="36"/>
    </row>
    <row r="22" spans="1:9" ht="15.75" customHeight="1" x14ac:dyDescent="0.3">
      <c r="A22" s="45">
        <v>6</v>
      </c>
      <c r="B22" s="29" t="s">
        <v>988</v>
      </c>
      <c r="C22" s="29" t="s">
        <v>385</v>
      </c>
      <c r="D22" s="42" t="s">
        <v>196</v>
      </c>
      <c r="E22" s="30">
        <v>0</v>
      </c>
      <c r="F22" s="42">
        <v>0</v>
      </c>
      <c r="G22" s="43">
        <v>0</v>
      </c>
      <c r="H22" s="36"/>
      <c r="I22" s="36"/>
    </row>
    <row r="23" spans="1:9" ht="15.75" customHeight="1" x14ac:dyDescent="0.3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5.75" customHeight="1" x14ac:dyDescent="0.3">
      <c r="A24" s="36"/>
      <c r="B24" s="6" t="s">
        <v>235</v>
      </c>
      <c r="F24" s="35" t="s">
        <v>168</v>
      </c>
      <c r="H24" s="36"/>
      <c r="I24" s="36"/>
    </row>
    <row r="25" spans="1:9" ht="15.75" customHeight="1" x14ac:dyDescent="0.3">
      <c r="A25" s="36"/>
      <c r="B25" s="6" t="s">
        <v>169</v>
      </c>
      <c r="H25" s="36"/>
      <c r="I25" s="36"/>
    </row>
    <row r="26" spans="1:9" ht="15.75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.75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5.75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5.75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5.75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.75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5.75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5.75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5.75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5.75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5.75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5.75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5.75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5.7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5.75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.75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5.75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5.75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5.75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.7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5.7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5.7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5.75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5.75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5.75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5.75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5.75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5.75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5.75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5.75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5.75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5.75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C6153205-C1EE-40A6-A6AA-1394569FA1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0BDB-5C1E-4488-A259-C4B67D5B5154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993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47" t="s">
        <v>247</v>
      </c>
      <c r="B4" s="48"/>
      <c r="C4" s="49">
        <v>580</v>
      </c>
      <c r="D4" s="48"/>
      <c r="E4" s="50" t="s">
        <v>14</v>
      </c>
      <c r="F4" s="51">
        <f>SUM(F5:F7)</f>
        <v>579</v>
      </c>
      <c r="G4" s="52" t="s">
        <v>248</v>
      </c>
      <c r="H4" s="47" t="s">
        <v>994</v>
      </c>
      <c r="I4" s="48"/>
      <c r="J4" s="49">
        <v>586</v>
      </c>
      <c r="K4" s="48"/>
      <c r="L4" s="50" t="s">
        <v>14</v>
      </c>
      <c r="M4" s="51">
        <f>SUM(M5:M7)</f>
        <v>584</v>
      </c>
      <c r="N4"/>
    </row>
    <row r="5" spans="1:14" ht="15.75" customHeight="1" x14ac:dyDescent="0.3">
      <c r="A5" s="91" t="s">
        <v>995</v>
      </c>
      <c r="B5" s="92"/>
      <c r="C5" s="93"/>
      <c r="D5" s="23">
        <v>95</v>
      </c>
      <c r="E5" s="23">
        <v>95</v>
      </c>
      <c r="F5" s="54">
        <f>SUM(D5:E5)</f>
        <v>190</v>
      </c>
      <c r="G5"/>
      <c r="H5" s="91" t="s">
        <v>918</v>
      </c>
      <c r="I5" s="92"/>
      <c r="J5" s="93"/>
      <c r="K5" s="23">
        <v>99</v>
      </c>
      <c r="L5" s="23">
        <v>96</v>
      </c>
      <c r="M5" s="54">
        <f>SUM(K5:L5)</f>
        <v>195</v>
      </c>
      <c r="N5"/>
    </row>
    <row r="6" spans="1:14" ht="15.75" customHeight="1" x14ac:dyDescent="0.3">
      <c r="A6" s="96" t="s">
        <v>923</v>
      </c>
      <c r="B6" s="97"/>
      <c r="C6" s="98"/>
      <c r="D6" s="22">
        <v>97</v>
      </c>
      <c r="E6" s="22">
        <v>95</v>
      </c>
      <c r="F6" s="24">
        <f>SUM(D6:E6)</f>
        <v>192</v>
      </c>
      <c r="G6"/>
      <c r="H6" s="96" t="s">
        <v>917</v>
      </c>
      <c r="I6" s="97"/>
      <c r="J6" s="98"/>
      <c r="K6" s="22">
        <v>97</v>
      </c>
      <c r="L6" s="22">
        <v>99</v>
      </c>
      <c r="M6" s="24">
        <f>SUM(K6:L6)</f>
        <v>196</v>
      </c>
      <c r="N6"/>
    </row>
    <row r="7" spans="1:14" ht="15.75" customHeight="1" x14ac:dyDescent="0.3">
      <c r="A7" s="100" t="s">
        <v>913</v>
      </c>
      <c r="B7" s="101"/>
      <c r="C7" s="102"/>
      <c r="D7" s="30">
        <v>98</v>
      </c>
      <c r="E7" s="30">
        <v>99</v>
      </c>
      <c r="F7" s="32">
        <f>SUM(D7:E7)</f>
        <v>197</v>
      </c>
      <c r="G7"/>
      <c r="H7" s="100" t="s">
        <v>909</v>
      </c>
      <c r="I7" s="101"/>
      <c r="J7" s="102"/>
      <c r="K7" s="30">
        <v>95</v>
      </c>
      <c r="L7" s="30">
        <v>98</v>
      </c>
      <c r="M7" s="32">
        <f>SUM(K7:L7)</f>
        <v>193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996</v>
      </c>
      <c r="B9" s="48"/>
      <c r="C9" s="49">
        <v>576</v>
      </c>
      <c r="D9" s="48"/>
      <c r="E9" s="50" t="s">
        <v>14</v>
      </c>
      <c r="F9" s="51">
        <f>SUM(F10:F12)</f>
        <v>579</v>
      </c>
      <c r="G9" s="52" t="s">
        <v>248</v>
      </c>
      <c r="H9" s="47" t="s">
        <v>997</v>
      </c>
      <c r="I9" s="48"/>
      <c r="J9" s="49">
        <v>573</v>
      </c>
      <c r="K9" s="48"/>
      <c r="L9" s="50" t="s">
        <v>14</v>
      </c>
      <c r="M9" s="51">
        <f>SUM(M10:M12)</f>
        <v>385</v>
      </c>
      <c r="N9"/>
    </row>
    <row r="10" spans="1:14" ht="15.75" customHeight="1" x14ac:dyDescent="0.3">
      <c r="A10" s="91" t="s">
        <v>915</v>
      </c>
      <c r="B10" s="92"/>
      <c r="C10" s="93"/>
      <c r="D10" s="23">
        <v>99</v>
      </c>
      <c r="E10" s="23">
        <v>99</v>
      </c>
      <c r="F10" s="54">
        <f>SUM(D10:E10)</f>
        <v>198</v>
      </c>
      <c r="G10"/>
      <c r="H10" s="91" t="s">
        <v>926</v>
      </c>
      <c r="I10" s="92"/>
      <c r="J10" s="93"/>
      <c r="K10" s="23" t="s">
        <v>82</v>
      </c>
      <c r="L10" s="23"/>
      <c r="M10" s="54">
        <f>SUM(K10:L10)</f>
        <v>0</v>
      </c>
      <c r="N10"/>
    </row>
    <row r="11" spans="1:14" ht="15.75" customHeight="1" x14ac:dyDescent="0.3">
      <c r="A11" s="96" t="s">
        <v>940</v>
      </c>
      <c r="B11" s="97"/>
      <c r="C11" s="98"/>
      <c r="D11" s="22">
        <v>97</v>
      </c>
      <c r="E11" s="22">
        <v>92</v>
      </c>
      <c r="F11" s="24">
        <f>SUM(D11:E11)</f>
        <v>189</v>
      </c>
      <c r="G11"/>
      <c r="H11" s="96" t="s">
        <v>496</v>
      </c>
      <c r="I11" s="97"/>
      <c r="J11" s="98"/>
      <c r="K11" s="22">
        <v>96</v>
      </c>
      <c r="L11" s="22">
        <v>98</v>
      </c>
      <c r="M11" s="24">
        <f>SUM(K11:L11)</f>
        <v>194</v>
      </c>
      <c r="N11"/>
    </row>
    <row r="12" spans="1:14" ht="15.75" customHeight="1" x14ac:dyDescent="0.3">
      <c r="A12" s="100" t="s">
        <v>933</v>
      </c>
      <c r="B12" s="101"/>
      <c r="C12" s="102"/>
      <c r="D12" s="30">
        <v>96</v>
      </c>
      <c r="E12" s="30">
        <v>96</v>
      </c>
      <c r="F12" s="32">
        <f>SUM(D12:E12)</f>
        <v>192</v>
      </c>
      <c r="G12"/>
      <c r="H12" s="100" t="s">
        <v>935</v>
      </c>
      <c r="I12" s="101"/>
      <c r="J12" s="102"/>
      <c r="K12" s="30">
        <v>97</v>
      </c>
      <c r="L12" s="30">
        <v>94</v>
      </c>
      <c r="M12" s="32">
        <f>SUM(K12:L12)</f>
        <v>191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998</v>
      </c>
      <c r="B14" s="48"/>
      <c r="C14" s="49">
        <v>573</v>
      </c>
      <c r="D14" s="48"/>
      <c r="E14" s="50" t="s">
        <v>14</v>
      </c>
      <c r="F14" s="51">
        <f>SUM(F15:F17)</f>
        <v>576</v>
      </c>
      <c r="G14" s="52" t="s">
        <v>248</v>
      </c>
      <c r="H14" s="47" t="s">
        <v>999</v>
      </c>
      <c r="I14" s="48"/>
      <c r="J14" s="49">
        <v>556</v>
      </c>
      <c r="K14" s="48"/>
      <c r="L14" s="50" t="s">
        <v>14</v>
      </c>
      <c r="M14" s="51">
        <f>SUM(M15:M17)</f>
        <v>541</v>
      </c>
      <c r="N14"/>
    </row>
    <row r="15" spans="1:14" ht="15.75" customHeight="1" x14ac:dyDescent="0.3">
      <c r="A15" s="91" t="s">
        <v>922</v>
      </c>
      <c r="B15" s="92"/>
      <c r="C15" s="93"/>
      <c r="D15" s="23">
        <v>95</v>
      </c>
      <c r="E15" s="23">
        <v>95</v>
      </c>
      <c r="F15" s="54">
        <f>SUM(D15:E15)</f>
        <v>190</v>
      </c>
      <c r="G15"/>
      <c r="H15" s="91" t="s">
        <v>1000</v>
      </c>
      <c r="I15" s="92"/>
      <c r="J15" s="93"/>
      <c r="K15" s="188">
        <v>81</v>
      </c>
      <c r="L15" s="23">
        <v>84</v>
      </c>
      <c r="M15" s="54">
        <f>SUM(K15:L15)</f>
        <v>165</v>
      </c>
      <c r="N15"/>
    </row>
    <row r="16" spans="1:14" ht="15.75" customHeight="1" x14ac:dyDescent="0.3">
      <c r="A16" s="96" t="s">
        <v>916</v>
      </c>
      <c r="B16" s="97"/>
      <c r="C16" s="98"/>
      <c r="D16" s="22">
        <v>99</v>
      </c>
      <c r="E16" s="22">
        <v>96</v>
      </c>
      <c r="F16" s="24">
        <f>SUM(D16:E16)</f>
        <v>195</v>
      </c>
      <c r="G16"/>
      <c r="H16" s="96" t="s">
        <v>954</v>
      </c>
      <c r="I16" s="97"/>
      <c r="J16" s="98"/>
      <c r="K16" s="22">
        <v>92</v>
      </c>
      <c r="L16" s="22">
        <v>93</v>
      </c>
      <c r="M16" s="24">
        <f>SUM(K16:L16)</f>
        <v>185</v>
      </c>
      <c r="N16"/>
    </row>
    <row r="17" spans="1:14" ht="15.75" customHeight="1" x14ac:dyDescent="0.3">
      <c r="A17" s="100" t="s">
        <v>937</v>
      </c>
      <c r="B17" s="101"/>
      <c r="C17" s="102"/>
      <c r="D17" s="30">
        <v>97</v>
      </c>
      <c r="E17" s="30">
        <v>94</v>
      </c>
      <c r="F17" s="32">
        <f>SUM(D17:E17)</f>
        <v>191</v>
      </c>
      <c r="G17"/>
      <c r="H17" s="100" t="s">
        <v>322</v>
      </c>
      <c r="I17" s="101"/>
      <c r="J17" s="102"/>
      <c r="K17" s="30">
        <v>92</v>
      </c>
      <c r="L17" s="30">
        <v>99</v>
      </c>
      <c r="M17" s="32">
        <f>SUM(K17:L17)</f>
        <v>191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1001</v>
      </c>
      <c r="H20" s="53" t="s">
        <v>996</v>
      </c>
      <c r="I20" s="23">
        <v>4</v>
      </c>
      <c r="J20" s="23">
        <v>4</v>
      </c>
      <c r="K20" s="23"/>
      <c r="L20" s="23"/>
      <c r="M20" s="23">
        <v>2291</v>
      </c>
      <c r="N20" s="54">
        <v>8</v>
      </c>
    </row>
    <row r="21" spans="1:14" ht="15.75" customHeight="1" x14ac:dyDescent="0.3">
      <c r="B21" s="60" t="s">
        <v>1002</v>
      </c>
      <c r="H21" s="189" t="s">
        <v>994</v>
      </c>
      <c r="I21" s="22">
        <v>4</v>
      </c>
      <c r="J21" s="22">
        <v>3</v>
      </c>
      <c r="K21" s="22"/>
      <c r="L21" s="22">
        <v>1</v>
      </c>
      <c r="M21" s="22">
        <v>2321</v>
      </c>
      <c r="N21" s="24">
        <v>6</v>
      </c>
    </row>
    <row r="22" spans="1:14" ht="15.75" customHeight="1" x14ac:dyDescent="0.3">
      <c r="B22" s="9" t="s">
        <v>261</v>
      </c>
      <c r="H22" s="55" t="s">
        <v>247</v>
      </c>
      <c r="I22" s="26">
        <v>4</v>
      </c>
      <c r="J22" s="26">
        <v>3</v>
      </c>
      <c r="K22" s="26"/>
      <c r="L22" s="26">
        <v>1</v>
      </c>
      <c r="M22" s="26">
        <v>2312</v>
      </c>
      <c r="N22" s="27">
        <v>6</v>
      </c>
    </row>
    <row r="23" spans="1:14" ht="15.75" customHeight="1" x14ac:dyDescent="0.3">
      <c r="H23" s="55" t="s">
        <v>998</v>
      </c>
      <c r="I23" s="22">
        <v>4</v>
      </c>
      <c r="J23" s="22">
        <v>1</v>
      </c>
      <c r="K23" s="22"/>
      <c r="L23" s="22">
        <v>3</v>
      </c>
      <c r="M23" s="22">
        <v>2302</v>
      </c>
      <c r="N23" s="24">
        <v>2</v>
      </c>
    </row>
    <row r="24" spans="1:14" ht="15.75" customHeight="1" x14ac:dyDescent="0.3">
      <c r="H24" s="55" t="s">
        <v>999</v>
      </c>
      <c r="I24" s="22">
        <v>4</v>
      </c>
      <c r="J24" s="22">
        <v>1</v>
      </c>
      <c r="K24" s="22"/>
      <c r="L24" s="22">
        <v>3</v>
      </c>
      <c r="M24" s="22">
        <v>2196</v>
      </c>
      <c r="N24" s="24">
        <v>2</v>
      </c>
    </row>
    <row r="25" spans="1:14" ht="15.75" customHeight="1" x14ac:dyDescent="0.3">
      <c r="H25" s="56" t="s">
        <v>997</v>
      </c>
      <c r="I25" s="30">
        <v>4</v>
      </c>
      <c r="J25" s="30"/>
      <c r="K25" s="30"/>
      <c r="L25" s="30">
        <v>4</v>
      </c>
      <c r="M25" s="30">
        <v>1723</v>
      </c>
      <c r="N25" s="32">
        <v>0</v>
      </c>
    </row>
    <row r="26" spans="1:14" ht="15.75" customHeight="1" x14ac:dyDescent="0.3">
      <c r="B26" s="77"/>
      <c r="C26" s="77"/>
      <c r="H26" s="190"/>
      <c r="I26" s="191"/>
      <c r="J26" s="191"/>
      <c r="K26" s="191"/>
      <c r="L26" s="191"/>
      <c r="M26" s="191"/>
      <c r="N26" s="19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47" t="s">
        <v>1003</v>
      </c>
      <c r="B30" s="48"/>
      <c r="C30" s="49">
        <v>526</v>
      </c>
      <c r="D30" s="48"/>
      <c r="E30" s="50" t="s">
        <v>14</v>
      </c>
      <c r="F30" s="51">
        <f>SUM(F31:F33)</f>
        <v>538</v>
      </c>
      <c r="G30" s="52" t="s">
        <v>248</v>
      </c>
      <c r="H30" s="47" t="s">
        <v>1004</v>
      </c>
      <c r="I30" s="48"/>
      <c r="J30" s="49">
        <v>545</v>
      </c>
      <c r="K30" s="48"/>
      <c r="L30" s="50" t="s">
        <v>14</v>
      </c>
      <c r="M30" s="51">
        <f>SUM(M31:M33)</f>
        <v>536</v>
      </c>
      <c r="N30"/>
    </row>
    <row r="31" spans="1:14" ht="15.75" customHeight="1" x14ac:dyDescent="0.3">
      <c r="A31" s="91" t="s">
        <v>973</v>
      </c>
      <c r="B31" s="92"/>
      <c r="C31" s="93"/>
      <c r="D31" s="23">
        <v>89</v>
      </c>
      <c r="E31" s="23">
        <v>89</v>
      </c>
      <c r="F31" s="54">
        <f>SUM(D31:E31)</f>
        <v>178</v>
      </c>
      <c r="G31"/>
      <c r="H31" s="91" t="s">
        <v>976</v>
      </c>
      <c r="I31" s="92"/>
      <c r="J31" s="93"/>
      <c r="K31" s="23">
        <v>90</v>
      </c>
      <c r="L31" s="23">
        <v>87</v>
      </c>
      <c r="M31" s="54">
        <f>SUM(K31:L31)</f>
        <v>177</v>
      </c>
      <c r="N31"/>
    </row>
    <row r="32" spans="1:14" ht="15.75" customHeight="1" x14ac:dyDescent="0.3">
      <c r="A32" s="96" t="s">
        <v>955</v>
      </c>
      <c r="B32" s="97"/>
      <c r="C32" s="98"/>
      <c r="D32" s="187">
        <v>85</v>
      </c>
      <c r="E32" s="22">
        <v>96</v>
      </c>
      <c r="F32" s="24">
        <f>SUM(D32:E32)</f>
        <v>181</v>
      </c>
      <c r="G32"/>
      <c r="H32" s="96" t="s">
        <v>951</v>
      </c>
      <c r="I32" s="97"/>
      <c r="J32" s="98"/>
      <c r="K32" s="22">
        <v>85</v>
      </c>
      <c r="L32" s="22">
        <v>87</v>
      </c>
      <c r="M32" s="24">
        <f>SUM(K32:L32)</f>
        <v>172</v>
      </c>
      <c r="N32"/>
    </row>
    <row r="33" spans="1:14" ht="15.75" customHeight="1" x14ac:dyDescent="0.3">
      <c r="A33" s="100" t="s">
        <v>984</v>
      </c>
      <c r="B33" s="101"/>
      <c r="C33" s="102"/>
      <c r="D33" s="30">
        <v>87</v>
      </c>
      <c r="E33" s="30">
        <v>92</v>
      </c>
      <c r="F33" s="32">
        <f>SUM(D33:E33)</f>
        <v>179</v>
      </c>
      <c r="G33"/>
      <c r="H33" s="100" t="s">
        <v>949</v>
      </c>
      <c r="I33" s="101"/>
      <c r="J33" s="102"/>
      <c r="K33" s="30">
        <v>95</v>
      </c>
      <c r="L33" s="30">
        <v>92</v>
      </c>
      <c r="M33" s="32">
        <f>SUM(K33:L33)</f>
        <v>187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1005</v>
      </c>
      <c r="B35" s="48"/>
      <c r="C35" s="49">
        <v>551</v>
      </c>
      <c r="D35" s="48"/>
      <c r="E35" s="50" t="s">
        <v>14</v>
      </c>
      <c r="F35" s="51">
        <f>SUM(F36:F38)</f>
        <v>561</v>
      </c>
      <c r="G35" s="52" t="s">
        <v>248</v>
      </c>
      <c r="H35" s="47" t="s">
        <v>1006</v>
      </c>
      <c r="I35" s="48"/>
      <c r="J35" s="49">
        <v>543</v>
      </c>
      <c r="K35" s="48"/>
      <c r="L35" s="50" t="s">
        <v>14</v>
      </c>
      <c r="M35" s="51">
        <f>SUM(M36:M38)</f>
        <v>522</v>
      </c>
      <c r="N35"/>
    </row>
    <row r="36" spans="1:14" ht="15.75" customHeight="1" x14ac:dyDescent="0.3">
      <c r="A36" s="91" t="s">
        <v>1007</v>
      </c>
      <c r="B36" s="92"/>
      <c r="C36" s="93"/>
      <c r="D36" s="188">
        <v>93</v>
      </c>
      <c r="E36" s="23">
        <v>90</v>
      </c>
      <c r="F36" s="54">
        <f>SUM(D36:E36)</f>
        <v>183</v>
      </c>
      <c r="G36"/>
      <c r="H36" s="91" t="s">
        <v>919</v>
      </c>
      <c r="I36" s="92"/>
      <c r="J36" s="93"/>
      <c r="K36" s="192">
        <v>100</v>
      </c>
      <c r="L36" s="23">
        <v>99</v>
      </c>
      <c r="M36" s="54">
        <f>SUM(K36:L36)</f>
        <v>199</v>
      </c>
      <c r="N36"/>
    </row>
    <row r="37" spans="1:14" ht="15.75" customHeight="1" x14ac:dyDescent="0.3">
      <c r="A37" s="96" t="s">
        <v>938</v>
      </c>
      <c r="B37" s="97"/>
      <c r="C37" s="98"/>
      <c r="D37" s="22">
        <v>96</v>
      </c>
      <c r="E37" s="22">
        <v>97</v>
      </c>
      <c r="F37" s="24">
        <f>SUM(D37:E37)</f>
        <v>193</v>
      </c>
      <c r="G37"/>
      <c r="H37" s="96" t="s">
        <v>985</v>
      </c>
      <c r="I37" s="97"/>
      <c r="J37" s="98"/>
      <c r="K37" s="22">
        <v>90</v>
      </c>
      <c r="L37" s="22">
        <v>86</v>
      </c>
      <c r="M37" s="24">
        <f>SUM(K37:L37)</f>
        <v>176</v>
      </c>
      <c r="N37"/>
    </row>
    <row r="38" spans="1:14" ht="15.75" customHeight="1" x14ac:dyDescent="0.3">
      <c r="A38" s="100" t="s">
        <v>953</v>
      </c>
      <c r="B38" s="101"/>
      <c r="C38" s="102"/>
      <c r="D38" s="30">
        <v>93</v>
      </c>
      <c r="E38" s="30">
        <v>92</v>
      </c>
      <c r="F38" s="32">
        <f>SUM(D38:E38)</f>
        <v>185</v>
      </c>
      <c r="G38"/>
      <c r="H38" s="100" t="s">
        <v>1008</v>
      </c>
      <c r="I38" s="101"/>
      <c r="J38" s="102"/>
      <c r="K38" s="30">
        <v>75</v>
      </c>
      <c r="L38" s="30">
        <v>72</v>
      </c>
      <c r="M38" s="32">
        <f>SUM(K38:L38)</f>
        <v>147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1009</v>
      </c>
      <c r="B40" s="48"/>
      <c r="C40" s="49">
        <v>523</v>
      </c>
      <c r="D40" s="48"/>
      <c r="E40" s="50" t="s">
        <v>14</v>
      </c>
      <c r="F40" s="51">
        <f>SUM(F41:F43)</f>
        <v>530</v>
      </c>
      <c r="G40" s="52" t="s">
        <v>248</v>
      </c>
      <c r="H40" s="47" t="s">
        <v>1010</v>
      </c>
      <c r="I40" s="48"/>
      <c r="J40" s="49">
        <v>549</v>
      </c>
      <c r="K40" s="48"/>
      <c r="L40" s="50" t="s">
        <v>14</v>
      </c>
      <c r="M40" s="51">
        <f>SUM(M41:M43)</f>
        <v>555</v>
      </c>
      <c r="N40"/>
    </row>
    <row r="41" spans="1:14" ht="15.75" customHeight="1" x14ac:dyDescent="0.3">
      <c r="A41" s="91" t="s">
        <v>978</v>
      </c>
      <c r="B41" s="92"/>
      <c r="C41" s="93"/>
      <c r="D41" s="23">
        <v>82</v>
      </c>
      <c r="E41" s="23">
        <v>87</v>
      </c>
      <c r="F41" s="54">
        <f>SUM(D41:E41)</f>
        <v>169</v>
      </c>
      <c r="G41"/>
      <c r="H41" s="91" t="s">
        <v>941</v>
      </c>
      <c r="I41" s="92"/>
      <c r="J41" s="93"/>
      <c r="K41" s="23">
        <v>94</v>
      </c>
      <c r="L41" s="23">
        <v>95</v>
      </c>
      <c r="M41" s="54">
        <f>SUM(K41:L41)</f>
        <v>189</v>
      </c>
      <c r="N41"/>
    </row>
    <row r="42" spans="1:14" ht="15.75" customHeight="1" x14ac:dyDescent="0.3">
      <c r="A42" s="96" t="s">
        <v>968</v>
      </c>
      <c r="B42" s="97"/>
      <c r="C42" s="98"/>
      <c r="D42" s="22">
        <v>90</v>
      </c>
      <c r="E42" s="22">
        <v>94</v>
      </c>
      <c r="F42" s="24">
        <f>SUM(D42:E42)</f>
        <v>184</v>
      </c>
      <c r="G42"/>
      <c r="H42" s="96" t="s">
        <v>500</v>
      </c>
      <c r="I42" s="97"/>
      <c r="J42" s="98"/>
      <c r="K42" s="22">
        <v>88</v>
      </c>
      <c r="L42" s="22">
        <v>89</v>
      </c>
      <c r="M42" s="24">
        <f>SUM(K42:L42)</f>
        <v>177</v>
      </c>
      <c r="N42"/>
    </row>
    <row r="43" spans="1:14" ht="15.75" customHeight="1" x14ac:dyDescent="0.3">
      <c r="A43" s="100" t="s">
        <v>975</v>
      </c>
      <c r="B43" s="101"/>
      <c r="C43" s="102"/>
      <c r="D43" s="30">
        <v>91</v>
      </c>
      <c r="E43" s="30">
        <v>86</v>
      </c>
      <c r="F43" s="32">
        <f>SUM(D43:E43)</f>
        <v>177</v>
      </c>
      <c r="G43"/>
      <c r="H43" s="100" t="s">
        <v>970</v>
      </c>
      <c r="I43" s="101"/>
      <c r="J43" s="102"/>
      <c r="K43" s="30">
        <v>96</v>
      </c>
      <c r="L43" s="30">
        <v>93</v>
      </c>
      <c r="M43" s="32">
        <f>SUM(K43:L43)</f>
        <v>189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1011</v>
      </c>
      <c r="H46" s="65" t="s">
        <v>1010</v>
      </c>
      <c r="I46" s="66">
        <v>4</v>
      </c>
      <c r="J46" s="66">
        <v>3</v>
      </c>
      <c r="K46" s="66"/>
      <c r="L46" s="66">
        <v>1</v>
      </c>
      <c r="M46" s="66">
        <v>2232</v>
      </c>
      <c r="N46" s="67">
        <v>6</v>
      </c>
    </row>
    <row r="47" spans="1:14" ht="15.75" customHeight="1" x14ac:dyDescent="0.3">
      <c r="B47" s="60" t="s">
        <v>1012</v>
      </c>
      <c r="H47" s="68" t="s">
        <v>1005</v>
      </c>
      <c r="I47" s="39">
        <v>4</v>
      </c>
      <c r="J47" s="39">
        <v>3</v>
      </c>
      <c r="K47" s="39"/>
      <c r="L47" s="39">
        <v>1</v>
      </c>
      <c r="M47" s="39">
        <v>2221</v>
      </c>
      <c r="N47" s="40">
        <v>6</v>
      </c>
    </row>
    <row r="48" spans="1:14" ht="15.75" customHeight="1" x14ac:dyDescent="0.3">
      <c r="B48" s="9" t="s">
        <v>261</v>
      </c>
      <c r="H48" s="68" t="s">
        <v>1004</v>
      </c>
      <c r="I48" s="39">
        <v>4</v>
      </c>
      <c r="J48" s="39">
        <v>3</v>
      </c>
      <c r="K48" s="39"/>
      <c r="L48" s="39">
        <v>1</v>
      </c>
      <c r="M48" s="39">
        <v>2157</v>
      </c>
      <c r="N48" s="40">
        <v>6</v>
      </c>
    </row>
    <row r="49" spans="1:14" ht="15.75" customHeight="1" x14ac:dyDescent="0.3">
      <c r="H49" s="68" t="s">
        <v>1003</v>
      </c>
      <c r="I49" s="39">
        <v>4</v>
      </c>
      <c r="J49" s="39">
        <v>3</v>
      </c>
      <c r="K49" s="39"/>
      <c r="L49" s="39">
        <v>1</v>
      </c>
      <c r="M49" s="39">
        <v>2081</v>
      </c>
      <c r="N49" s="40">
        <v>6</v>
      </c>
    </row>
    <row r="50" spans="1:14" ht="15.75" customHeight="1" x14ac:dyDescent="0.3">
      <c r="H50" s="68" t="s">
        <v>1009</v>
      </c>
      <c r="I50" s="39">
        <v>4</v>
      </c>
      <c r="J50" s="39"/>
      <c r="K50" s="39"/>
      <c r="L50" s="39">
        <v>4</v>
      </c>
      <c r="M50" s="39">
        <v>2153</v>
      </c>
      <c r="N50" s="40">
        <v>0</v>
      </c>
    </row>
    <row r="51" spans="1:14" ht="15.75" customHeight="1" x14ac:dyDescent="0.3">
      <c r="H51" s="69" t="s">
        <v>1006</v>
      </c>
      <c r="I51" s="42">
        <v>4</v>
      </c>
      <c r="J51" s="42"/>
      <c r="K51" s="42"/>
      <c r="L51" s="42">
        <v>4</v>
      </c>
      <c r="M51" s="42">
        <v>2082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310</v>
      </c>
      <c r="E53" s="4"/>
      <c r="G53" s="70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0FA0CF2D-F336-4EF6-B314-0E560281CC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7DEF4-F935-42BF-B1FD-702E3F228B1E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4" customWidth="1"/>
    <col min="2" max="3" width="20.7109375" style="124" customWidth="1"/>
    <col min="4" max="7" width="5" style="124" customWidth="1"/>
    <col min="8" max="8" width="1.7109375" style="124" customWidth="1"/>
    <col min="9" max="9" width="2.7109375" style="124" customWidth="1"/>
    <col min="10" max="11" width="20.7109375" style="124" customWidth="1"/>
    <col min="12" max="15" width="5" style="124" customWidth="1"/>
    <col min="16" max="16" width="5.140625" customWidth="1"/>
  </cols>
  <sheetData>
    <row r="1" spans="1:15" ht="18" x14ac:dyDescent="0.35">
      <c r="A1" s="193"/>
      <c r="B1" s="194" t="s">
        <v>1013</v>
      </c>
      <c r="C1" s="195"/>
      <c r="D1" s="123"/>
      <c r="E1" s="123"/>
      <c r="F1" s="123"/>
      <c r="G1" s="123"/>
      <c r="H1" s="123"/>
      <c r="I1" s="123"/>
      <c r="J1" s="123" t="s">
        <v>1</v>
      </c>
      <c r="K1" s="123"/>
      <c r="L1" s="123"/>
      <c r="M1" s="123"/>
      <c r="N1" s="123"/>
      <c r="O1" s="123"/>
    </row>
    <row r="2" spans="1:15" ht="18.75" x14ac:dyDescent="0.3">
      <c r="A2" s="196"/>
      <c r="B2" s="197" t="s">
        <v>2</v>
      </c>
      <c r="C2" s="198"/>
      <c r="D2" s="199"/>
      <c r="E2" s="199"/>
      <c r="F2" s="198"/>
      <c r="G2" s="199"/>
      <c r="H2" s="199"/>
      <c r="I2" s="200"/>
      <c r="J2" s="199"/>
      <c r="K2" s="199"/>
      <c r="L2" s="199"/>
      <c r="M2" s="198"/>
      <c r="N2" s="199"/>
    </row>
    <row r="3" spans="1:15" x14ac:dyDescent="0.3">
      <c r="A3" s="201"/>
      <c r="B3" s="202" t="s">
        <v>3</v>
      </c>
      <c r="C3" s="198" t="s">
        <v>904</v>
      </c>
      <c r="D3" s="199"/>
      <c r="E3" s="203" t="s">
        <v>1014</v>
      </c>
      <c r="F3" s="202"/>
      <c r="G3" s="202"/>
      <c r="H3" s="204"/>
      <c r="I3" s="201"/>
      <c r="J3" s="202" t="s">
        <v>6</v>
      </c>
      <c r="K3" s="198" t="s">
        <v>1015</v>
      </c>
      <c r="L3" s="199"/>
      <c r="M3" s="203" t="s">
        <v>1016</v>
      </c>
      <c r="N3" s="202"/>
      <c r="O3" s="202"/>
    </row>
    <row r="4" spans="1:15" x14ac:dyDescent="0.3">
      <c r="A4" s="205"/>
      <c r="B4" s="206" t="s">
        <v>9</v>
      </c>
      <c r="C4" s="206" t="s">
        <v>10</v>
      </c>
      <c r="D4" s="207" t="s">
        <v>11</v>
      </c>
      <c r="E4" s="207" t="s">
        <v>12</v>
      </c>
      <c r="F4" s="207" t="s">
        <v>13</v>
      </c>
      <c r="G4" s="208" t="s">
        <v>14</v>
      </c>
      <c r="H4" s="199"/>
      <c r="I4" s="205"/>
      <c r="J4" s="206" t="s">
        <v>9</v>
      </c>
      <c r="K4" s="206" t="s">
        <v>10</v>
      </c>
      <c r="L4" s="207" t="s">
        <v>11</v>
      </c>
      <c r="M4" s="207" t="s">
        <v>12</v>
      </c>
      <c r="N4" s="207" t="s">
        <v>13</v>
      </c>
      <c r="O4" s="208" t="s">
        <v>14</v>
      </c>
    </row>
    <row r="5" spans="1:15" x14ac:dyDescent="0.3">
      <c r="A5" s="209">
        <v>5</v>
      </c>
      <c r="B5" s="136" t="s">
        <v>1017</v>
      </c>
      <c r="C5" s="136" t="s">
        <v>98</v>
      </c>
      <c r="D5" s="210">
        <v>99</v>
      </c>
      <c r="E5" s="210">
        <v>7</v>
      </c>
      <c r="F5" s="210">
        <v>399</v>
      </c>
      <c r="G5" s="211">
        <v>34</v>
      </c>
      <c r="H5" s="212"/>
      <c r="I5" s="209">
        <v>4</v>
      </c>
      <c r="J5" s="136" t="s">
        <v>1018</v>
      </c>
      <c r="K5" s="136" t="s">
        <v>75</v>
      </c>
      <c r="L5" s="213">
        <v>96</v>
      </c>
      <c r="M5" s="210">
        <v>7</v>
      </c>
      <c r="N5" s="213">
        <v>377</v>
      </c>
      <c r="O5" s="214">
        <v>27</v>
      </c>
    </row>
    <row r="6" spans="1:15" x14ac:dyDescent="0.3">
      <c r="A6" s="215">
        <v>3</v>
      </c>
      <c r="B6" s="140" t="s">
        <v>1019</v>
      </c>
      <c r="C6" s="140" t="s">
        <v>920</v>
      </c>
      <c r="D6" s="216">
        <v>100</v>
      </c>
      <c r="E6" s="217">
        <v>9</v>
      </c>
      <c r="F6" s="216">
        <v>397</v>
      </c>
      <c r="G6" s="218">
        <v>33</v>
      </c>
      <c r="H6" s="199"/>
      <c r="I6" s="215">
        <v>8</v>
      </c>
      <c r="J6" s="140" t="s">
        <v>444</v>
      </c>
      <c r="K6" s="140" t="s">
        <v>55</v>
      </c>
      <c r="L6" s="141">
        <v>97</v>
      </c>
      <c r="M6" s="217">
        <v>9</v>
      </c>
      <c r="N6" s="141">
        <v>376</v>
      </c>
      <c r="O6" s="143">
        <v>27</v>
      </c>
    </row>
    <row r="7" spans="1:15" ht="15.75" customHeight="1" x14ac:dyDescent="0.3">
      <c r="A7" s="215">
        <v>1</v>
      </c>
      <c r="B7" s="219" t="s">
        <v>550</v>
      </c>
      <c r="C7" s="140" t="s">
        <v>385</v>
      </c>
      <c r="D7" s="220">
        <v>100</v>
      </c>
      <c r="E7" s="217">
        <v>9</v>
      </c>
      <c r="F7" s="141">
        <v>393</v>
      </c>
      <c r="G7" s="143">
        <v>27</v>
      </c>
      <c r="H7" s="212"/>
      <c r="I7" s="215">
        <v>2</v>
      </c>
      <c r="J7" s="140" t="s">
        <v>517</v>
      </c>
      <c r="K7" s="140" t="s">
        <v>385</v>
      </c>
      <c r="L7" s="220">
        <v>90</v>
      </c>
      <c r="M7" s="217">
        <v>3</v>
      </c>
      <c r="N7" s="220">
        <v>374</v>
      </c>
      <c r="O7" s="143">
        <v>26</v>
      </c>
    </row>
    <row r="8" spans="1:15" ht="15.75" customHeight="1" x14ac:dyDescent="0.3">
      <c r="A8" s="215">
        <v>9</v>
      </c>
      <c r="B8" s="140" t="s">
        <v>1020</v>
      </c>
      <c r="C8" s="140" t="s">
        <v>73</v>
      </c>
      <c r="D8" s="141">
        <v>96</v>
      </c>
      <c r="E8" s="217">
        <v>6</v>
      </c>
      <c r="F8" s="141">
        <v>385</v>
      </c>
      <c r="G8" s="143">
        <v>22</v>
      </c>
      <c r="H8" s="212"/>
      <c r="I8" s="215">
        <v>9</v>
      </c>
      <c r="J8" s="140" t="s">
        <v>1021</v>
      </c>
      <c r="K8" s="140" t="s">
        <v>378</v>
      </c>
      <c r="L8" s="141">
        <v>92</v>
      </c>
      <c r="M8" s="217">
        <v>5</v>
      </c>
      <c r="N8" s="141">
        <v>374</v>
      </c>
      <c r="O8" s="143">
        <v>24</v>
      </c>
    </row>
    <row r="9" spans="1:15" x14ac:dyDescent="0.3">
      <c r="A9" s="215">
        <v>8</v>
      </c>
      <c r="B9" s="140" t="s">
        <v>1022</v>
      </c>
      <c r="C9" s="140" t="s">
        <v>73</v>
      </c>
      <c r="D9" s="141">
        <v>93</v>
      </c>
      <c r="E9" s="217">
        <v>4</v>
      </c>
      <c r="F9" s="141">
        <v>381</v>
      </c>
      <c r="G9" s="143">
        <v>21</v>
      </c>
      <c r="H9" s="199"/>
      <c r="I9" s="215">
        <v>3</v>
      </c>
      <c r="J9" s="140" t="s">
        <v>1023</v>
      </c>
      <c r="K9" s="140" t="s">
        <v>75</v>
      </c>
      <c r="L9" s="216">
        <v>93</v>
      </c>
      <c r="M9" s="217">
        <v>6</v>
      </c>
      <c r="N9" s="216">
        <v>372</v>
      </c>
      <c r="O9" s="218">
        <v>24</v>
      </c>
    </row>
    <row r="10" spans="1:15" x14ac:dyDescent="0.3">
      <c r="A10" s="215">
        <v>2</v>
      </c>
      <c r="B10" s="140" t="s">
        <v>916</v>
      </c>
      <c r="C10" s="140" t="s">
        <v>537</v>
      </c>
      <c r="D10" s="220">
        <v>96</v>
      </c>
      <c r="E10" s="217">
        <v>6</v>
      </c>
      <c r="F10" s="220">
        <v>382</v>
      </c>
      <c r="G10" s="221">
        <v>20</v>
      </c>
      <c r="H10" s="199"/>
      <c r="I10" s="215">
        <v>6</v>
      </c>
      <c r="J10" s="140" t="s">
        <v>1024</v>
      </c>
      <c r="K10" s="140" t="s">
        <v>157</v>
      </c>
      <c r="L10" s="220">
        <v>90</v>
      </c>
      <c r="M10" s="217">
        <v>3</v>
      </c>
      <c r="N10" s="220">
        <v>368</v>
      </c>
      <c r="O10" s="143">
        <v>20</v>
      </c>
    </row>
    <row r="11" spans="1:15" x14ac:dyDescent="0.3">
      <c r="A11" s="215">
        <v>7</v>
      </c>
      <c r="B11" s="140" t="s">
        <v>1025</v>
      </c>
      <c r="C11" s="140" t="s">
        <v>378</v>
      </c>
      <c r="D11" s="141">
        <v>93</v>
      </c>
      <c r="E11" s="217">
        <v>4</v>
      </c>
      <c r="F11" s="141">
        <v>375</v>
      </c>
      <c r="G11" s="143">
        <v>14</v>
      </c>
      <c r="I11" s="215">
        <v>7</v>
      </c>
      <c r="J11" s="219" t="s">
        <v>507</v>
      </c>
      <c r="K11" s="140" t="s">
        <v>385</v>
      </c>
      <c r="L11" s="141">
        <v>97</v>
      </c>
      <c r="M11" s="217">
        <v>9</v>
      </c>
      <c r="N11" s="141">
        <v>370</v>
      </c>
      <c r="O11" s="143">
        <v>17</v>
      </c>
    </row>
    <row r="12" spans="1:15" x14ac:dyDescent="0.3">
      <c r="A12" s="215">
        <v>6</v>
      </c>
      <c r="B12" s="140" t="s">
        <v>1026</v>
      </c>
      <c r="C12" s="140" t="s">
        <v>385</v>
      </c>
      <c r="D12" s="220" t="s">
        <v>82</v>
      </c>
      <c r="E12" s="217">
        <v>0</v>
      </c>
      <c r="F12" s="220">
        <v>100</v>
      </c>
      <c r="G12" s="221">
        <v>9</v>
      </c>
      <c r="I12" s="215">
        <v>5</v>
      </c>
      <c r="J12" s="140" t="s">
        <v>113</v>
      </c>
      <c r="K12" s="140" t="s">
        <v>114</v>
      </c>
      <c r="L12" s="220">
        <v>86</v>
      </c>
      <c r="M12" s="217">
        <v>1</v>
      </c>
      <c r="N12" s="220">
        <v>362</v>
      </c>
      <c r="O12" s="143">
        <v>16</v>
      </c>
    </row>
    <row r="13" spans="1:15" x14ac:dyDescent="0.3">
      <c r="A13" s="222">
        <v>4</v>
      </c>
      <c r="B13" s="145" t="s">
        <v>1027</v>
      </c>
      <c r="C13" s="145" t="s">
        <v>92</v>
      </c>
      <c r="D13" s="223" t="s">
        <v>82</v>
      </c>
      <c r="E13" s="224">
        <v>0</v>
      </c>
      <c r="F13" s="223">
        <v>269</v>
      </c>
      <c r="G13" s="225">
        <v>5</v>
      </c>
      <c r="I13" s="222">
        <v>1</v>
      </c>
      <c r="J13" s="145" t="s">
        <v>729</v>
      </c>
      <c r="K13" s="145" t="s">
        <v>378</v>
      </c>
      <c r="L13" s="226">
        <v>91</v>
      </c>
      <c r="M13" s="224">
        <v>4</v>
      </c>
      <c r="N13" s="146">
        <v>355</v>
      </c>
      <c r="O13" s="148">
        <v>10</v>
      </c>
    </row>
    <row r="15" spans="1:15" x14ac:dyDescent="0.3">
      <c r="A15" s="201"/>
      <c r="B15" s="202" t="s">
        <v>46</v>
      </c>
      <c r="C15" s="198" t="s">
        <v>1028</v>
      </c>
      <c r="D15" s="199"/>
      <c r="E15" s="203" t="s">
        <v>1029</v>
      </c>
      <c r="F15" s="202"/>
      <c r="G15" s="202"/>
      <c r="I15" s="201"/>
      <c r="J15" s="202" t="s">
        <v>49</v>
      </c>
      <c r="K15" s="198" t="s">
        <v>1030</v>
      </c>
      <c r="L15" s="199"/>
      <c r="M15" s="203" t="s">
        <v>1031</v>
      </c>
      <c r="N15" s="202"/>
      <c r="O15" s="202"/>
    </row>
    <row r="16" spans="1:15" x14ac:dyDescent="0.3">
      <c r="A16" s="205"/>
      <c r="B16" s="206" t="s">
        <v>9</v>
      </c>
      <c r="C16" s="206" t="s">
        <v>10</v>
      </c>
      <c r="D16" s="207" t="s">
        <v>11</v>
      </c>
      <c r="E16" s="207" t="s">
        <v>12</v>
      </c>
      <c r="F16" s="207" t="s">
        <v>13</v>
      </c>
      <c r="G16" s="208" t="s">
        <v>14</v>
      </c>
      <c r="I16" s="205"/>
      <c r="J16" s="206" t="s">
        <v>9</v>
      </c>
      <c r="K16" s="206" t="s">
        <v>10</v>
      </c>
      <c r="L16" s="207" t="s">
        <v>11</v>
      </c>
      <c r="M16" s="207" t="s">
        <v>12</v>
      </c>
      <c r="N16" s="207" t="s">
        <v>13</v>
      </c>
      <c r="O16" s="208" t="s">
        <v>14</v>
      </c>
    </row>
    <row r="17" spans="1:15" x14ac:dyDescent="0.3">
      <c r="A17" s="209">
        <v>1</v>
      </c>
      <c r="B17" s="136" t="s">
        <v>1032</v>
      </c>
      <c r="C17" s="136" t="s">
        <v>59</v>
      </c>
      <c r="D17" s="210">
        <v>94</v>
      </c>
      <c r="E17" s="210">
        <v>9</v>
      </c>
      <c r="F17" s="137">
        <v>372</v>
      </c>
      <c r="G17" s="138">
        <v>33</v>
      </c>
      <c r="I17" s="209">
        <v>5</v>
      </c>
      <c r="J17" s="136" t="s">
        <v>433</v>
      </c>
      <c r="K17" s="136" t="s">
        <v>114</v>
      </c>
      <c r="L17" s="137">
        <v>95</v>
      </c>
      <c r="M17" s="210">
        <v>9</v>
      </c>
      <c r="N17" s="137">
        <v>374</v>
      </c>
      <c r="O17" s="138">
        <v>33</v>
      </c>
    </row>
    <row r="18" spans="1:15" x14ac:dyDescent="0.3">
      <c r="A18" s="215">
        <v>7</v>
      </c>
      <c r="B18" s="140" t="s">
        <v>1033</v>
      </c>
      <c r="C18" s="140" t="s">
        <v>73</v>
      </c>
      <c r="D18" s="141">
        <v>94</v>
      </c>
      <c r="E18" s="217">
        <v>9</v>
      </c>
      <c r="F18" s="141">
        <v>370</v>
      </c>
      <c r="G18" s="143">
        <v>31</v>
      </c>
      <c r="I18" s="215">
        <v>9</v>
      </c>
      <c r="J18" s="140" t="s">
        <v>1034</v>
      </c>
      <c r="K18" s="140" t="s">
        <v>157</v>
      </c>
      <c r="L18" s="141">
        <v>91</v>
      </c>
      <c r="M18" s="217">
        <v>6</v>
      </c>
      <c r="N18" s="141">
        <v>367</v>
      </c>
      <c r="O18" s="143">
        <v>31</v>
      </c>
    </row>
    <row r="19" spans="1:15" x14ac:dyDescent="0.3">
      <c r="A19" s="139">
        <v>4</v>
      </c>
      <c r="B19" s="140" t="s">
        <v>372</v>
      </c>
      <c r="C19" s="140" t="s">
        <v>157</v>
      </c>
      <c r="D19" s="141">
        <v>94</v>
      </c>
      <c r="E19" s="217">
        <v>9</v>
      </c>
      <c r="F19" s="141">
        <v>368</v>
      </c>
      <c r="G19" s="143">
        <v>30</v>
      </c>
      <c r="I19" s="139">
        <v>2</v>
      </c>
      <c r="J19" s="140" t="s">
        <v>72</v>
      </c>
      <c r="K19" s="140" t="s">
        <v>73</v>
      </c>
      <c r="L19" s="141">
        <v>90</v>
      </c>
      <c r="M19" s="217">
        <v>4</v>
      </c>
      <c r="N19" s="141">
        <v>363</v>
      </c>
      <c r="O19" s="143">
        <v>25</v>
      </c>
    </row>
    <row r="20" spans="1:15" x14ac:dyDescent="0.3">
      <c r="A20" s="139">
        <v>2</v>
      </c>
      <c r="B20" s="140" t="s">
        <v>728</v>
      </c>
      <c r="C20" s="140" t="s">
        <v>704</v>
      </c>
      <c r="D20" s="141">
        <v>89</v>
      </c>
      <c r="E20" s="217">
        <v>4</v>
      </c>
      <c r="F20" s="141">
        <v>365</v>
      </c>
      <c r="G20" s="143">
        <v>25</v>
      </c>
      <c r="I20" s="139">
        <v>6</v>
      </c>
      <c r="J20" s="140" t="s">
        <v>1035</v>
      </c>
      <c r="K20" s="140" t="s">
        <v>108</v>
      </c>
      <c r="L20" s="141">
        <v>91</v>
      </c>
      <c r="M20" s="217">
        <v>6</v>
      </c>
      <c r="N20" s="141">
        <v>361</v>
      </c>
      <c r="O20" s="143">
        <v>24</v>
      </c>
    </row>
    <row r="21" spans="1:15" x14ac:dyDescent="0.3">
      <c r="A21" s="215">
        <v>3</v>
      </c>
      <c r="B21" s="140" t="s">
        <v>730</v>
      </c>
      <c r="C21" s="140" t="s">
        <v>378</v>
      </c>
      <c r="D21" s="141">
        <v>91</v>
      </c>
      <c r="E21" s="217">
        <v>6</v>
      </c>
      <c r="F21" s="141">
        <v>361</v>
      </c>
      <c r="G21" s="143">
        <v>23</v>
      </c>
      <c r="I21" s="139">
        <v>8</v>
      </c>
      <c r="J21" s="140" t="s">
        <v>471</v>
      </c>
      <c r="K21" s="140" t="s">
        <v>323</v>
      </c>
      <c r="L21" s="141">
        <v>95</v>
      </c>
      <c r="M21" s="217">
        <v>9</v>
      </c>
      <c r="N21" s="141">
        <v>360</v>
      </c>
      <c r="O21" s="143">
        <v>23</v>
      </c>
    </row>
    <row r="22" spans="1:15" x14ac:dyDescent="0.3">
      <c r="A22" s="215">
        <v>9</v>
      </c>
      <c r="B22" s="140" t="s">
        <v>1036</v>
      </c>
      <c r="C22" s="140" t="s">
        <v>114</v>
      </c>
      <c r="D22" s="141">
        <v>90</v>
      </c>
      <c r="E22" s="217">
        <v>5</v>
      </c>
      <c r="F22" s="141">
        <v>347</v>
      </c>
      <c r="G22" s="143">
        <v>18</v>
      </c>
      <c r="I22" s="215">
        <v>1</v>
      </c>
      <c r="J22" s="140" t="s">
        <v>1037</v>
      </c>
      <c r="K22" s="140" t="s">
        <v>704</v>
      </c>
      <c r="L22" s="220">
        <v>92</v>
      </c>
      <c r="M22" s="217">
        <v>7</v>
      </c>
      <c r="N22" s="141">
        <v>360</v>
      </c>
      <c r="O22" s="143">
        <v>22</v>
      </c>
    </row>
    <row r="23" spans="1:15" x14ac:dyDescent="0.3">
      <c r="A23" s="139">
        <v>6</v>
      </c>
      <c r="B23" s="140" t="s">
        <v>527</v>
      </c>
      <c r="C23" s="140" t="s">
        <v>323</v>
      </c>
      <c r="D23" s="141">
        <v>85</v>
      </c>
      <c r="E23" s="217">
        <v>2</v>
      </c>
      <c r="F23" s="141">
        <v>339</v>
      </c>
      <c r="G23" s="143">
        <v>12</v>
      </c>
      <c r="I23" s="215">
        <v>3</v>
      </c>
      <c r="J23" s="140" t="s">
        <v>446</v>
      </c>
      <c r="K23" s="140" t="s">
        <v>447</v>
      </c>
      <c r="L23" s="141">
        <v>86</v>
      </c>
      <c r="M23" s="217">
        <v>3</v>
      </c>
      <c r="N23" s="141">
        <v>353</v>
      </c>
      <c r="O23" s="143">
        <v>17</v>
      </c>
    </row>
    <row r="24" spans="1:15" x14ac:dyDescent="0.3">
      <c r="A24" s="215">
        <v>5</v>
      </c>
      <c r="B24" s="140" t="s">
        <v>594</v>
      </c>
      <c r="C24" s="140" t="s">
        <v>157</v>
      </c>
      <c r="D24" s="141">
        <v>86</v>
      </c>
      <c r="E24" s="217">
        <v>3</v>
      </c>
      <c r="F24" s="141">
        <v>318</v>
      </c>
      <c r="G24" s="143">
        <v>9</v>
      </c>
      <c r="I24" s="139">
        <v>4</v>
      </c>
      <c r="J24" s="140" t="s">
        <v>475</v>
      </c>
      <c r="K24" s="140" t="s">
        <v>90</v>
      </c>
      <c r="L24" s="141" t="s">
        <v>82</v>
      </c>
      <c r="M24" s="217">
        <v>0</v>
      </c>
      <c r="N24" s="141">
        <v>0</v>
      </c>
      <c r="O24" s="143">
        <v>0</v>
      </c>
    </row>
    <row r="25" spans="1:15" x14ac:dyDescent="0.3">
      <c r="A25" s="144">
        <v>8</v>
      </c>
      <c r="B25" s="145" t="s">
        <v>1038</v>
      </c>
      <c r="C25" s="145" t="s">
        <v>114</v>
      </c>
      <c r="D25" s="146" t="s">
        <v>82</v>
      </c>
      <c r="E25" s="224">
        <v>0</v>
      </c>
      <c r="F25" s="146">
        <v>0</v>
      </c>
      <c r="G25" s="148">
        <v>0</v>
      </c>
      <c r="I25" s="222">
        <v>7</v>
      </c>
      <c r="J25" s="145" t="s">
        <v>1039</v>
      </c>
      <c r="K25" s="145" t="s">
        <v>366</v>
      </c>
      <c r="L25" s="146" t="s">
        <v>82</v>
      </c>
      <c r="M25" s="224">
        <v>0</v>
      </c>
      <c r="N25" s="146">
        <v>0</v>
      </c>
      <c r="O25" s="148">
        <v>0</v>
      </c>
    </row>
    <row r="27" spans="1:15" x14ac:dyDescent="0.3">
      <c r="A27" s="201"/>
      <c r="B27" s="202" t="s">
        <v>83</v>
      </c>
      <c r="C27" s="198" t="s">
        <v>1040</v>
      </c>
      <c r="D27" s="199"/>
      <c r="E27" s="203" t="s">
        <v>1041</v>
      </c>
      <c r="F27" s="202"/>
      <c r="G27" s="202"/>
      <c r="I27" s="201"/>
      <c r="J27" s="202" t="s">
        <v>86</v>
      </c>
      <c r="K27" s="198" t="s">
        <v>964</v>
      </c>
      <c r="L27" s="199"/>
      <c r="M27" s="203" t="s">
        <v>967</v>
      </c>
      <c r="N27" s="202"/>
      <c r="O27" s="202"/>
    </row>
    <row r="28" spans="1:15" x14ac:dyDescent="0.3">
      <c r="A28" s="205"/>
      <c r="B28" s="206" t="s">
        <v>9</v>
      </c>
      <c r="C28" s="206" t="s">
        <v>10</v>
      </c>
      <c r="D28" s="207" t="s">
        <v>11</v>
      </c>
      <c r="E28" s="207" t="s">
        <v>12</v>
      </c>
      <c r="F28" s="207" t="s">
        <v>13</v>
      </c>
      <c r="G28" s="208" t="s">
        <v>14</v>
      </c>
      <c r="I28" s="205"/>
      <c r="J28" s="206" t="s">
        <v>9</v>
      </c>
      <c r="K28" s="206" t="s">
        <v>10</v>
      </c>
      <c r="L28" s="207" t="s">
        <v>11</v>
      </c>
      <c r="M28" s="207" t="s">
        <v>12</v>
      </c>
      <c r="N28" s="207" t="s">
        <v>13</v>
      </c>
      <c r="O28" s="208" t="s">
        <v>14</v>
      </c>
    </row>
    <row r="29" spans="1:15" x14ac:dyDescent="0.3">
      <c r="A29" s="209">
        <v>9</v>
      </c>
      <c r="B29" s="136" t="s">
        <v>212</v>
      </c>
      <c r="C29" s="136" t="s">
        <v>101</v>
      </c>
      <c r="D29" s="137">
        <v>91</v>
      </c>
      <c r="E29" s="210">
        <v>7</v>
      </c>
      <c r="F29" s="137">
        <v>361</v>
      </c>
      <c r="G29" s="138">
        <v>31</v>
      </c>
      <c r="I29" s="209">
        <v>3</v>
      </c>
      <c r="J29" s="136" t="s">
        <v>194</v>
      </c>
      <c r="K29" s="136" t="s">
        <v>157</v>
      </c>
      <c r="L29" s="137">
        <v>92</v>
      </c>
      <c r="M29" s="210">
        <v>9</v>
      </c>
      <c r="N29" s="137">
        <v>364</v>
      </c>
      <c r="O29" s="138">
        <v>31</v>
      </c>
    </row>
    <row r="30" spans="1:15" x14ac:dyDescent="0.3">
      <c r="A30" s="215">
        <v>3</v>
      </c>
      <c r="B30" s="140" t="s">
        <v>1042</v>
      </c>
      <c r="C30" s="140" t="s">
        <v>1043</v>
      </c>
      <c r="D30" s="141">
        <v>89</v>
      </c>
      <c r="E30" s="217">
        <v>6</v>
      </c>
      <c r="F30" s="141">
        <v>358</v>
      </c>
      <c r="G30" s="143">
        <v>26</v>
      </c>
      <c r="I30" s="139">
        <v>8</v>
      </c>
      <c r="J30" s="140" t="s">
        <v>1044</v>
      </c>
      <c r="K30" s="140" t="s">
        <v>55</v>
      </c>
      <c r="L30" s="141">
        <v>88</v>
      </c>
      <c r="M30" s="217">
        <v>5</v>
      </c>
      <c r="N30" s="141">
        <v>365</v>
      </c>
      <c r="O30" s="143">
        <v>27</v>
      </c>
    </row>
    <row r="31" spans="1:15" x14ac:dyDescent="0.3">
      <c r="A31" s="215">
        <v>1</v>
      </c>
      <c r="B31" s="140" t="s">
        <v>184</v>
      </c>
      <c r="C31" s="140" t="s">
        <v>185</v>
      </c>
      <c r="D31" s="220">
        <v>92</v>
      </c>
      <c r="E31" s="217">
        <v>9</v>
      </c>
      <c r="F31" s="141">
        <v>350</v>
      </c>
      <c r="G31" s="143">
        <v>24</v>
      </c>
      <c r="I31" s="215">
        <v>7</v>
      </c>
      <c r="J31" s="140" t="s">
        <v>1045</v>
      </c>
      <c r="K31" s="140" t="s">
        <v>75</v>
      </c>
      <c r="L31" s="141">
        <v>92</v>
      </c>
      <c r="M31" s="217">
        <v>9</v>
      </c>
      <c r="N31" s="141">
        <v>359</v>
      </c>
      <c r="O31" s="143">
        <v>27</v>
      </c>
    </row>
    <row r="32" spans="1:15" x14ac:dyDescent="0.3">
      <c r="A32" s="215">
        <v>7</v>
      </c>
      <c r="B32" s="140" t="s">
        <v>587</v>
      </c>
      <c r="C32" s="140" t="s">
        <v>114</v>
      </c>
      <c r="D32" s="141">
        <v>87</v>
      </c>
      <c r="E32" s="217">
        <v>5</v>
      </c>
      <c r="F32" s="141">
        <v>346</v>
      </c>
      <c r="G32" s="143">
        <v>24</v>
      </c>
      <c r="I32" s="139">
        <v>4</v>
      </c>
      <c r="J32" s="140" t="s">
        <v>392</v>
      </c>
      <c r="K32" s="140" t="s">
        <v>424</v>
      </c>
      <c r="L32" s="141">
        <v>90</v>
      </c>
      <c r="M32" s="217">
        <v>6</v>
      </c>
      <c r="N32" s="141">
        <v>357</v>
      </c>
      <c r="O32" s="143">
        <v>26</v>
      </c>
    </row>
    <row r="33" spans="1:15" x14ac:dyDescent="0.3">
      <c r="A33" s="139">
        <v>2</v>
      </c>
      <c r="B33" s="140" t="s">
        <v>421</v>
      </c>
      <c r="C33" s="140" t="s">
        <v>422</v>
      </c>
      <c r="D33" s="141">
        <v>87</v>
      </c>
      <c r="E33" s="217">
        <v>5</v>
      </c>
      <c r="F33" s="141">
        <v>347</v>
      </c>
      <c r="G33" s="143">
        <v>23</v>
      </c>
      <c r="I33" s="215">
        <v>9</v>
      </c>
      <c r="J33" s="140" t="s">
        <v>1046</v>
      </c>
      <c r="K33" s="140" t="s">
        <v>157</v>
      </c>
      <c r="L33" s="141">
        <v>77</v>
      </c>
      <c r="M33" s="217">
        <v>1</v>
      </c>
      <c r="N33" s="141">
        <v>346</v>
      </c>
      <c r="O33" s="143">
        <v>20</v>
      </c>
    </row>
    <row r="34" spans="1:15" x14ac:dyDescent="0.3">
      <c r="A34" s="139">
        <v>4</v>
      </c>
      <c r="B34" s="140" t="s">
        <v>1047</v>
      </c>
      <c r="C34" s="140" t="s">
        <v>114</v>
      </c>
      <c r="D34" s="141">
        <v>92</v>
      </c>
      <c r="E34" s="217">
        <v>9</v>
      </c>
      <c r="F34" s="141">
        <v>348</v>
      </c>
      <c r="G34" s="143">
        <v>22</v>
      </c>
      <c r="I34" s="139">
        <v>6</v>
      </c>
      <c r="J34" s="140" t="s">
        <v>211</v>
      </c>
      <c r="K34" s="140" t="s">
        <v>209</v>
      </c>
      <c r="L34" s="141">
        <v>92</v>
      </c>
      <c r="M34" s="217">
        <v>9</v>
      </c>
      <c r="N34" s="141">
        <v>347</v>
      </c>
      <c r="O34" s="143">
        <v>19</v>
      </c>
    </row>
    <row r="35" spans="1:15" x14ac:dyDescent="0.3">
      <c r="A35" s="215">
        <v>5</v>
      </c>
      <c r="B35" s="140" t="s">
        <v>1048</v>
      </c>
      <c r="C35" s="140" t="s">
        <v>366</v>
      </c>
      <c r="D35" s="141">
        <v>85</v>
      </c>
      <c r="E35" s="217">
        <v>3</v>
      </c>
      <c r="F35" s="141">
        <v>340</v>
      </c>
      <c r="G35" s="143">
        <v>19</v>
      </c>
      <c r="I35" s="215">
        <v>1</v>
      </c>
      <c r="J35" s="140" t="s">
        <v>1049</v>
      </c>
      <c r="K35" s="140" t="s">
        <v>59</v>
      </c>
      <c r="L35" s="220">
        <v>81</v>
      </c>
      <c r="M35" s="217">
        <v>2</v>
      </c>
      <c r="N35" s="141">
        <v>343</v>
      </c>
      <c r="O35" s="143">
        <v>17</v>
      </c>
    </row>
    <row r="36" spans="1:15" x14ac:dyDescent="0.3">
      <c r="A36" s="139">
        <v>8</v>
      </c>
      <c r="B36" s="140" t="s">
        <v>1050</v>
      </c>
      <c r="C36" s="140" t="s">
        <v>366</v>
      </c>
      <c r="D36" s="141">
        <v>81</v>
      </c>
      <c r="E36" s="217">
        <v>2</v>
      </c>
      <c r="F36" s="141">
        <v>326</v>
      </c>
      <c r="G36" s="143">
        <v>15</v>
      </c>
      <c r="I36" s="139">
        <v>2</v>
      </c>
      <c r="J36" s="140" t="s">
        <v>748</v>
      </c>
      <c r="K36" s="140" t="s">
        <v>37</v>
      </c>
      <c r="L36" s="141">
        <v>87</v>
      </c>
      <c r="M36" s="217">
        <v>4</v>
      </c>
      <c r="N36" s="141">
        <v>256</v>
      </c>
      <c r="O36" s="143">
        <v>9</v>
      </c>
    </row>
    <row r="37" spans="1:15" x14ac:dyDescent="0.3">
      <c r="A37" s="144">
        <v>6</v>
      </c>
      <c r="B37" s="145" t="s">
        <v>395</v>
      </c>
      <c r="C37" s="145" t="s">
        <v>366</v>
      </c>
      <c r="D37" s="146">
        <v>65</v>
      </c>
      <c r="E37" s="224">
        <v>1</v>
      </c>
      <c r="F37" s="146">
        <v>263</v>
      </c>
      <c r="G37" s="148">
        <v>4</v>
      </c>
      <c r="I37" s="222">
        <v>5</v>
      </c>
      <c r="J37" s="145" t="s">
        <v>790</v>
      </c>
      <c r="K37" s="145" t="s">
        <v>37</v>
      </c>
      <c r="L37" s="146">
        <v>83</v>
      </c>
      <c r="M37" s="224">
        <v>3</v>
      </c>
      <c r="N37" s="146">
        <v>316</v>
      </c>
      <c r="O37" s="148">
        <v>7</v>
      </c>
    </row>
    <row r="39" spans="1:15" x14ac:dyDescent="0.3">
      <c r="A39" s="201"/>
      <c r="B39" s="202" t="s">
        <v>115</v>
      </c>
      <c r="C39" s="198" t="s">
        <v>852</v>
      </c>
      <c r="D39" s="199"/>
      <c r="E39" s="203" t="s">
        <v>1051</v>
      </c>
      <c r="F39" s="202"/>
      <c r="G39" s="202"/>
      <c r="I39" s="201"/>
      <c r="J39" s="202" t="s">
        <v>118</v>
      </c>
      <c r="K39" s="198" t="s">
        <v>1052</v>
      </c>
      <c r="L39" s="199"/>
      <c r="M39" s="203" t="s">
        <v>1053</v>
      </c>
      <c r="N39" s="202"/>
      <c r="O39" s="202"/>
    </row>
    <row r="40" spans="1:15" x14ac:dyDescent="0.3">
      <c r="A40" s="205"/>
      <c r="B40" s="206" t="s">
        <v>9</v>
      </c>
      <c r="C40" s="206" t="s">
        <v>10</v>
      </c>
      <c r="D40" s="207" t="s">
        <v>11</v>
      </c>
      <c r="E40" s="207" t="s">
        <v>12</v>
      </c>
      <c r="F40" s="207" t="s">
        <v>13</v>
      </c>
      <c r="G40" s="208" t="s">
        <v>14</v>
      </c>
      <c r="I40" s="205"/>
      <c r="J40" s="206" t="s">
        <v>9</v>
      </c>
      <c r="K40" s="206" t="s">
        <v>10</v>
      </c>
      <c r="L40" s="207" t="s">
        <v>11</v>
      </c>
      <c r="M40" s="207" t="s">
        <v>12</v>
      </c>
      <c r="N40" s="207" t="s">
        <v>13</v>
      </c>
      <c r="O40" s="208" t="s">
        <v>14</v>
      </c>
    </row>
    <row r="41" spans="1:15" x14ac:dyDescent="0.3">
      <c r="A41" s="135">
        <v>8</v>
      </c>
      <c r="B41" s="136" t="s">
        <v>208</v>
      </c>
      <c r="C41" s="136" t="s">
        <v>209</v>
      </c>
      <c r="D41" s="137">
        <v>92</v>
      </c>
      <c r="E41" s="210">
        <v>9</v>
      </c>
      <c r="F41" s="137">
        <v>375</v>
      </c>
      <c r="G41" s="138">
        <v>36</v>
      </c>
      <c r="I41" s="209">
        <v>9</v>
      </c>
      <c r="J41" s="136" t="s">
        <v>469</v>
      </c>
      <c r="K41" s="136" t="s">
        <v>20</v>
      </c>
      <c r="L41" s="137">
        <v>90</v>
      </c>
      <c r="M41" s="210">
        <v>8</v>
      </c>
      <c r="N41" s="137">
        <v>359</v>
      </c>
      <c r="O41" s="138">
        <v>28</v>
      </c>
    </row>
    <row r="42" spans="1:15" x14ac:dyDescent="0.3">
      <c r="A42" s="215">
        <v>7</v>
      </c>
      <c r="B42" s="140" t="s">
        <v>1054</v>
      </c>
      <c r="C42" s="140" t="s">
        <v>92</v>
      </c>
      <c r="D42" s="141">
        <v>91</v>
      </c>
      <c r="E42" s="217">
        <v>8</v>
      </c>
      <c r="F42" s="141">
        <v>353</v>
      </c>
      <c r="G42" s="143">
        <v>26</v>
      </c>
      <c r="I42" s="215">
        <v>7</v>
      </c>
      <c r="J42" s="140" t="s">
        <v>1055</v>
      </c>
      <c r="K42" s="140" t="s">
        <v>1043</v>
      </c>
      <c r="L42" s="141">
        <v>90</v>
      </c>
      <c r="M42" s="217">
        <v>8</v>
      </c>
      <c r="N42" s="141">
        <v>351</v>
      </c>
      <c r="O42" s="143">
        <v>28</v>
      </c>
    </row>
    <row r="43" spans="1:15" x14ac:dyDescent="0.3">
      <c r="A43" s="139">
        <v>4</v>
      </c>
      <c r="B43" s="140" t="s">
        <v>1056</v>
      </c>
      <c r="C43" s="140" t="s">
        <v>59</v>
      </c>
      <c r="D43" s="141">
        <v>86</v>
      </c>
      <c r="E43" s="217">
        <v>3</v>
      </c>
      <c r="F43" s="141">
        <v>354</v>
      </c>
      <c r="G43" s="143">
        <v>23</v>
      </c>
      <c r="I43" s="139">
        <v>4</v>
      </c>
      <c r="J43" s="140" t="s">
        <v>1057</v>
      </c>
      <c r="K43" s="140" t="s">
        <v>366</v>
      </c>
      <c r="L43" s="141">
        <v>91</v>
      </c>
      <c r="M43" s="217">
        <v>9</v>
      </c>
      <c r="N43" s="141">
        <v>352</v>
      </c>
      <c r="O43" s="143">
        <v>27</v>
      </c>
    </row>
    <row r="44" spans="1:15" x14ac:dyDescent="0.3">
      <c r="A44" s="139">
        <v>6</v>
      </c>
      <c r="B44" s="140" t="s">
        <v>371</v>
      </c>
      <c r="C44" s="140" t="s">
        <v>366</v>
      </c>
      <c r="D44" s="141">
        <v>91</v>
      </c>
      <c r="E44" s="217">
        <v>8</v>
      </c>
      <c r="F44" s="141">
        <v>347</v>
      </c>
      <c r="G44" s="143">
        <v>21</v>
      </c>
      <c r="I44" s="215">
        <v>5</v>
      </c>
      <c r="J44" s="140" t="s">
        <v>1058</v>
      </c>
      <c r="K44" s="140" t="s">
        <v>37</v>
      </c>
      <c r="L44" s="141">
        <v>78</v>
      </c>
      <c r="M44" s="217">
        <v>2</v>
      </c>
      <c r="N44" s="141">
        <v>347</v>
      </c>
      <c r="O44" s="143">
        <v>24</v>
      </c>
    </row>
    <row r="45" spans="1:15" x14ac:dyDescent="0.3">
      <c r="A45" s="215">
        <v>9</v>
      </c>
      <c r="B45" s="140" t="s">
        <v>357</v>
      </c>
      <c r="C45" s="140" t="s">
        <v>157</v>
      </c>
      <c r="D45" s="141">
        <v>88</v>
      </c>
      <c r="E45" s="217">
        <v>5</v>
      </c>
      <c r="F45" s="141">
        <v>349</v>
      </c>
      <c r="G45" s="143">
        <v>20</v>
      </c>
      <c r="I45" s="139">
        <v>6</v>
      </c>
      <c r="J45" s="140" t="s">
        <v>1059</v>
      </c>
      <c r="K45" s="140" t="s">
        <v>92</v>
      </c>
      <c r="L45" s="141">
        <v>88</v>
      </c>
      <c r="M45" s="217">
        <v>6</v>
      </c>
      <c r="N45" s="141">
        <v>349</v>
      </c>
      <c r="O45" s="143">
        <v>21</v>
      </c>
    </row>
    <row r="46" spans="1:15" x14ac:dyDescent="0.3">
      <c r="A46" s="215">
        <v>1</v>
      </c>
      <c r="B46" s="140" t="s">
        <v>1060</v>
      </c>
      <c r="C46" s="140" t="s">
        <v>473</v>
      </c>
      <c r="D46" s="220">
        <v>87</v>
      </c>
      <c r="E46" s="217">
        <v>4</v>
      </c>
      <c r="F46" s="141">
        <v>348</v>
      </c>
      <c r="G46" s="143">
        <v>20</v>
      </c>
      <c r="I46" s="215">
        <v>1</v>
      </c>
      <c r="J46" s="140" t="s">
        <v>1061</v>
      </c>
      <c r="K46" s="140" t="s">
        <v>73</v>
      </c>
      <c r="L46" s="220">
        <v>88</v>
      </c>
      <c r="M46" s="217">
        <v>6</v>
      </c>
      <c r="N46" s="141">
        <v>343</v>
      </c>
      <c r="O46" s="143">
        <v>21</v>
      </c>
    </row>
    <row r="47" spans="1:15" x14ac:dyDescent="0.3">
      <c r="A47" s="139">
        <v>2</v>
      </c>
      <c r="B47" s="140" t="s">
        <v>765</v>
      </c>
      <c r="C47" s="140" t="s">
        <v>323</v>
      </c>
      <c r="D47" s="141">
        <v>91</v>
      </c>
      <c r="E47" s="217">
        <v>8</v>
      </c>
      <c r="F47" s="141">
        <v>338</v>
      </c>
      <c r="G47" s="143">
        <v>19</v>
      </c>
      <c r="I47" s="215">
        <v>3</v>
      </c>
      <c r="J47" s="140" t="s">
        <v>744</v>
      </c>
      <c r="K47" s="140" t="s">
        <v>77</v>
      </c>
      <c r="L47" s="141">
        <v>88</v>
      </c>
      <c r="M47" s="217">
        <v>6</v>
      </c>
      <c r="N47" s="141">
        <v>340</v>
      </c>
      <c r="O47" s="143">
        <v>18</v>
      </c>
    </row>
    <row r="48" spans="1:15" x14ac:dyDescent="0.3">
      <c r="A48" s="215">
        <v>3</v>
      </c>
      <c r="B48" s="140" t="s">
        <v>1062</v>
      </c>
      <c r="C48" s="140" t="s">
        <v>447</v>
      </c>
      <c r="D48" s="141">
        <v>81</v>
      </c>
      <c r="E48" s="217">
        <v>1</v>
      </c>
      <c r="F48" s="141">
        <v>346</v>
      </c>
      <c r="G48" s="143">
        <v>18</v>
      </c>
      <c r="I48" s="139">
        <v>8</v>
      </c>
      <c r="J48" s="140" t="s">
        <v>439</v>
      </c>
      <c r="K48" s="140" t="s">
        <v>114</v>
      </c>
      <c r="L48" s="141">
        <v>80</v>
      </c>
      <c r="M48" s="217">
        <v>3</v>
      </c>
      <c r="N48" s="141">
        <v>333</v>
      </c>
      <c r="O48" s="143">
        <v>15</v>
      </c>
    </row>
    <row r="49" spans="1:15" x14ac:dyDescent="0.3">
      <c r="A49" s="222">
        <v>5</v>
      </c>
      <c r="B49" s="145" t="s">
        <v>1063</v>
      </c>
      <c r="C49" s="145" t="s">
        <v>77</v>
      </c>
      <c r="D49" s="146">
        <v>85</v>
      </c>
      <c r="E49" s="224">
        <v>2</v>
      </c>
      <c r="F49" s="146">
        <v>338</v>
      </c>
      <c r="G49" s="148">
        <v>10</v>
      </c>
      <c r="I49" s="144">
        <v>2</v>
      </c>
      <c r="J49" s="145" t="s">
        <v>539</v>
      </c>
      <c r="K49" s="145" t="s">
        <v>540</v>
      </c>
      <c r="L49" s="146">
        <v>75</v>
      </c>
      <c r="M49" s="224">
        <v>1</v>
      </c>
      <c r="N49" s="146">
        <v>139</v>
      </c>
      <c r="O49" s="148">
        <v>2</v>
      </c>
    </row>
    <row r="51" spans="1:15" x14ac:dyDescent="0.3">
      <c r="A51" s="201"/>
      <c r="B51" s="202" t="s">
        <v>142</v>
      </c>
      <c r="C51" s="198" t="s">
        <v>1064</v>
      </c>
      <c r="D51" s="199"/>
      <c r="E51" s="203" t="s">
        <v>1053</v>
      </c>
      <c r="F51" s="202"/>
      <c r="G51" s="202"/>
      <c r="I51" s="201"/>
      <c r="J51" s="202" t="s">
        <v>145</v>
      </c>
      <c r="K51" s="198" t="s">
        <v>867</v>
      </c>
      <c r="L51" s="199"/>
      <c r="M51" s="203" t="s">
        <v>1053</v>
      </c>
      <c r="N51" s="202"/>
      <c r="O51" s="202"/>
    </row>
    <row r="52" spans="1:15" x14ac:dyDescent="0.3">
      <c r="A52" s="205"/>
      <c r="B52" s="206" t="s">
        <v>9</v>
      </c>
      <c r="C52" s="206" t="s">
        <v>10</v>
      </c>
      <c r="D52" s="207" t="s">
        <v>11</v>
      </c>
      <c r="E52" s="207" t="s">
        <v>12</v>
      </c>
      <c r="F52" s="207" t="s">
        <v>13</v>
      </c>
      <c r="G52" s="208" t="s">
        <v>14</v>
      </c>
      <c r="I52" s="205"/>
      <c r="J52" s="206" t="s">
        <v>9</v>
      </c>
      <c r="K52" s="206" t="s">
        <v>10</v>
      </c>
      <c r="L52" s="207" t="s">
        <v>11</v>
      </c>
      <c r="M52" s="207" t="s">
        <v>12</v>
      </c>
      <c r="N52" s="207" t="s">
        <v>13</v>
      </c>
      <c r="O52" s="208" t="s">
        <v>14</v>
      </c>
    </row>
    <row r="53" spans="1:15" x14ac:dyDescent="0.3">
      <c r="A53" s="209">
        <v>5</v>
      </c>
      <c r="B53" s="136" t="s">
        <v>1065</v>
      </c>
      <c r="C53" s="136" t="s">
        <v>537</v>
      </c>
      <c r="D53" s="137">
        <v>99</v>
      </c>
      <c r="E53" s="210">
        <v>9</v>
      </c>
      <c r="F53" s="137">
        <v>386</v>
      </c>
      <c r="G53" s="138">
        <v>36</v>
      </c>
      <c r="I53" s="135">
        <v>8</v>
      </c>
      <c r="J53" s="136" t="s">
        <v>1066</v>
      </c>
      <c r="K53" s="136" t="s">
        <v>366</v>
      </c>
      <c r="L53" s="137">
        <v>91</v>
      </c>
      <c r="M53" s="210">
        <v>9</v>
      </c>
      <c r="N53" s="137">
        <v>369</v>
      </c>
      <c r="O53" s="138">
        <v>36</v>
      </c>
    </row>
    <row r="54" spans="1:15" x14ac:dyDescent="0.3">
      <c r="A54" s="139">
        <v>4</v>
      </c>
      <c r="B54" s="140" t="s">
        <v>960</v>
      </c>
      <c r="C54" s="140" t="s">
        <v>157</v>
      </c>
      <c r="D54" s="141">
        <v>88</v>
      </c>
      <c r="E54" s="217">
        <v>7</v>
      </c>
      <c r="F54" s="141">
        <v>356</v>
      </c>
      <c r="G54" s="143">
        <v>30</v>
      </c>
      <c r="I54" s="139">
        <v>6</v>
      </c>
      <c r="J54" s="140" t="s">
        <v>747</v>
      </c>
      <c r="K54" s="140" t="s">
        <v>477</v>
      </c>
      <c r="L54" s="141">
        <v>90</v>
      </c>
      <c r="M54" s="217">
        <v>8</v>
      </c>
      <c r="N54" s="141">
        <v>350</v>
      </c>
      <c r="O54" s="143">
        <v>28</v>
      </c>
    </row>
    <row r="55" spans="1:15" x14ac:dyDescent="0.3">
      <c r="A55" s="139">
        <v>2</v>
      </c>
      <c r="B55" s="140" t="s">
        <v>1067</v>
      </c>
      <c r="C55" s="140" t="s">
        <v>1043</v>
      </c>
      <c r="D55" s="141">
        <v>82</v>
      </c>
      <c r="E55" s="217">
        <v>5</v>
      </c>
      <c r="F55" s="141">
        <v>341</v>
      </c>
      <c r="G55" s="143">
        <v>24</v>
      </c>
      <c r="I55" s="215">
        <v>1</v>
      </c>
      <c r="J55" s="140" t="s">
        <v>1068</v>
      </c>
      <c r="K55" s="140" t="s">
        <v>473</v>
      </c>
      <c r="L55" s="220">
        <v>88</v>
      </c>
      <c r="M55" s="217">
        <v>7</v>
      </c>
      <c r="N55" s="141">
        <v>347</v>
      </c>
      <c r="O55" s="143">
        <v>27</v>
      </c>
    </row>
    <row r="56" spans="1:15" x14ac:dyDescent="0.3">
      <c r="A56" s="139">
        <v>8</v>
      </c>
      <c r="B56" s="140" t="s">
        <v>714</v>
      </c>
      <c r="C56" s="140" t="s">
        <v>715</v>
      </c>
      <c r="D56" s="141">
        <v>91</v>
      </c>
      <c r="E56" s="217">
        <v>8</v>
      </c>
      <c r="F56" s="141">
        <v>341</v>
      </c>
      <c r="G56" s="143">
        <v>23</v>
      </c>
      <c r="I56" s="215">
        <v>9</v>
      </c>
      <c r="J56" s="140" t="s">
        <v>1069</v>
      </c>
      <c r="K56" s="140" t="s">
        <v>98</v>
      </c>
      <c r="L56" s="141">
        <v>85</v>
      </c>
      <c r="M56" s="217">
        <v>6</v>
      </c>
      <c r="N56" s="141">
        <v>339</v>
      </c>
      <c r="O56" s="143">
        <v>24</v>
      </c>
    </row>
    <row r="57" spans="1:15" x14ac:dyDescent="0.3">
      <c r="A57" s="215">
        <v>3</v>
      </c>
      <c r="B57" s="140" t="s">
        <v>1070</v>
      </c>
      <c r="C57" s="140" t="s">
        <v>537</v>
      </c>
      <c r="D57" s="141">
        <v>83</v>
      </c>
      <c r="E57" s="217">
        <v>6</v>
      </c>
      <c r="F57" s="141">
        <v>329</v>
      </c>
      <c r="G57" s="143">
        <v>21</v>
      </c>
      <c r="I57" s="215">
        <v>5</v>
      </c>
      <c r="J57" s="140" t="s">
        <v>100</v>
      </c>
      <c r="K57" s="140" t="s">
        <v>101</v>
      </c>
      <c r="L57" s="141">
        <v>82</v>
      </c>
      <c r="M57" s="217">
        <v>5</v>
      </c>
      <c r="N57" s="141">
        <v>338</v>
      </c>
      <c r="O57" s="143">
        <v>23</v>
      </c>
    </row>
    <row r="58" spans="1:15" x14ac:dyDescent="0.3">
      <c r="A58" s="215">
        <v>7</v>
      </c>
      <c r="B58" s="140" t="s">
        <v>1071</v>
      </c>
      <c r="C58" s="140" t="s">
        <v>92</v>
      </c>
      <c r="D58" s="141">
        <v>74</v>
      </c>
      <c r="E58" s="217">
        <v>3</v>
      </c>
      <c r="F58" s="141">
        <v>327</v>
      </c>
      <c r="G58" s="143">
        <v>21</v>
      </c>
      <c r="I58" s="215">
        <v>3</v>
      </c>
      <c r="J58" s="140" t="s">
        <v>1072</v>
      </c>
      <c r="K58" s="140" t="s">
        <v>114</v>
      </c>
      <c r="L58" s="141">
        <v>81</v>
      </c>
      <c r="M58" s="217">
        <v>4</v>
      </c>
      <c r="N58" s="141">
        <v>324</v>
      </c>
      <c r="O58" s="143">
        <v>18</v>
      </c>
    </row>
    <row r="59" spans="1:15" x14ac:dyDescent="0.3">
      <c r="A59" s="215">
        <v>9</v>
      </c>
      <c r="B59" s="140" t="s">
        <v>1073</v>
      </c>
      <c r="C59" s="140" t="s">
        <v>75</v>
      </c>
      <c r="D59" s="141">
        <v>80</v>
      </c>
      <c r="E59" s="217">
        <v>4</v>
      </c>
      <c r="F59" s="141">
        <v>316</v>
      </c>
      <c r="G59" s="143">
        <v>14</v>
      </c>
      <c r="I59" s="139">
        <v>4</v>
      </c>
      <c r="J59" s="140" t="s">
        <v>160</v>
      </c>
      <c r="K59" s="140" t="s">
        <v>59</v>
      </c>
      <c r="L59" s="141">
        <v>80</v>
      </c>
      <c r="M59" s="217">
        <v>3</v>
      </c>
      <c r="N59" s="141">
        <v>325</v>
      </c>
      <c r="O59" s="143">
        <v>16</v>
      </c>
    </row>
    <row r="60" spans="1:15" x14ac:dyDescent="0.3">
      <c r="A60" s="215">
        <v>1</v>
      </c>
      <c r="B60" s="140" t="s">
        <v>1074</v>
      </c>
      <c r="C60" s="140" t="s">
        <v>59</v>
      </c>
      <c r="D60" s="220" t="s">
        <v>82</v>
      </c>
      <c r="E60" s="217">
        <v>0</v>
      </c>
      <c r="F60" s="141">
        <v>0</v>
      </c>
      <c r="G60" s="143">
        <v>0</v>
      </c>
      <c r="I60" s="139">
        <v>2</v>
      </c>
      <c r="J60" s="140" t="s">
        <v>1075</v>
      </c>
      <c r="K60" s="140" t="s">
        <v>114</v>
      </c>
      <c r="L60" s="141" t="s">
        <v>82</v>
      </c>
      <c r="M60" s="217">
        <v>0</v>
      </c>
      <c r="N60" s="141">
        <v>0</v>
      </c>
      <c r="O60" s="143">
        <v>0</v>
      </c>
    </row>
    <row r="61" spans="1:15" x14ac:dyDescent="0.3">
      <c r="A61" s="144">
        <v>6</v>
      </c>
      <c r="B61" s="145" t="s">
        <v>1076</v>
      </c>
      <c r="C61" s="145" t="s">
        <v>37</v>
      </c>
      <c r="D61" s="146" t="s">
        <v>82</v>
      </c>
      <c r="E61" s="224">
        <v>0</v>
      </c>
      <c r="F61" s="146">
        <v>0</v>
      </c>
      <c r="G61" s="148">
        <v>0</v>
      </c>
      <c r="I61" s="222">
        <v>7</v>
      </c>
      <c r="J61" s="145" t="s">
        <v>747</v>
      </c>
      <c r="K61" s="145" t="s">
        <v>540</v>
      </c>
      <c r="L61" s="146" t="s">
        <v>196</v>
      </c>
      <c r="M61" s="224">
        <v>0</v>
      </c>
      <c r="N61" s="146">
        <v>0</v>
      </c>
      <c r="O61" s="148">
        <v>0</v>
      </c>
    </row>
    <row r="63" spans="1:15" x14ac:dyDescent="0.3">
      <c r="B63" s="212" t="s">
        <v>1077</v>
      </c>
      <c r="C63" s="212"/>
      <c r="D63" s="212"/>
      <c r="E63" s="212"/>
      <c r="F63" s="227" t="s">
        <v>168</v>
      </c>
      <c r="G63" s="212"/>
    </row>
    <row r="64" spans="1:15" x14ac:dyDescent="0.3">
      <c r="B64" s="212" t="s">
        <v>169</v>
      </c>
      <c r="C64" s="212"/>
      <c r="D64" s="212"/>
      <c r="E64" s="212"/>
      <c r="F64" s="212"/>
      <c r="G64" s="212"/>
    </row>
  </sheetData>
  <hyperlinks>
    <hyperlink ref="B2" location="'Index'!A3" tooltip="Go to the Index sheet" display="á" xr:uid="{0F0A5327-2E5E-47F7-A367-A33BB5439499}"/>
  </hyperlinks>
  <printOptions horizontalCentered="1"/>
  <pageMargins left="0.31527777777777799" right="0.31527777777777799" top="1.1812499999999999" bottom="0.39374999999999999" header="0.39374999999999999" footer="0.511811023622047"/>
  <pageSetup paperSize="9" scale="74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AAFC-8E4E-4792-AB28-F478BF716C2F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236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237</v>
      </c>
      <c r="E3" s="9" t="s">
        <v>238</v>
      </c>
      <c r="F3" s="8"/>
      <c r="G3" s="8"/>
      <c r="H3" s="36"/>
      <c r="I3" s="3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6"/>
      <c r="I4" s="36"/>
    </row>
    <row r="5" spans="1:9" ht="15.75" customHeight="1" x14ac:dyDescent="0.3">
      <c r="A5" s="44">
        <v>6</v>
      </c>
      <c r="B5" s="15" t="s">
        <v>19</v>
      </c>
      <c r="C5" s="15" t="s">
        <v>20</v>
      </c>
      <c r="D5" s="37">
        <v>195</v>
      </c>
      <c r="E5" s="16">
        <v>8</v>
      </c>
      <c r="F5" s="37">
        <v>757</v>
      </c>
      <c r="G5" s="38">
        <v>29</v>
      </c>
      <c r="H5" s="36"/>
      <c r="I5" s="36"/>
    </row>
    <row r="6" spans="1:9" ht="15.75" customHeight="1" x14ac:dyDescent="0.3">
      <c r="A6" s="20">
        <v>5</v>
      </c>
      <c r="B6" s="21" t="s">
        <v>21</v>
      </c>
      <c r="C6" s="21" t="s">
        <v>22</v>
      </c>
      <c r="D6" s="39">
        <v>183</v>
      </c>
      <c r="E6" s="22">
        <v>6</v>
      </c>
      <c r="F6" s="39">
        <v>733</v>
      </c>
      <c r="G6" s="40">
        <v>25</v>
      </c>
      <c r="H6" s="36"/>
      <c r="I6" s="36"/>
    </row>
    <row r="7" spans="1:9" ht="15.75" customHeight="1" x14ac:dyDescent="0.3">
      <c r="A7" s="41">
        <v>4</v>
      </c>
      <c r="B7" s="21" t="s">
        <v>30</v>
      </c>
      <c r="C7" s="21" t="s">
        <v>31</v>
      </c>
      <c r="D7" s="39">
        <v>186</v>
      </c>
      <c r="E7" s="22">
        <v>7</v>
      </c>
      <c r="F7" s="39">
        <v>734</v>
      </c>
      <c r="G7" s="40">
        <v>24</v>
      </c>
      <c r="H7" s="36"/>
      <c r="I7" s="36"/>
    </row>
    <row r="8" spans="1:9" ht="15.75" customHeight="1" x14ac:dyDescent="0.3">
      <c r="A8" s="20">
        <v>1</v>
      </c>
      <c r="B8" s="21" t="s">
        <v>36</v>
      </c>
      <c r="C8" s="21" t="s">
        <v>37</v>
      </c>
      <c r="D8" s="22">
        <v>182</v>
      </c>
      <c r="E8" s="22">
        <v>5</v>
      </c>
      <c r="F8" s="26">
        <v>731</v>
      </c>
      <c r="G8" s="27">
        <v>23</v>
      </c>
      <c r="H8" s="36"/>
      <c r="I8" s="36"/>
    </row>
    <row r="9" spans="1:9" ht="15.75" customHeight="1" x14ac:dyDescent="0.3">
      <c r="A9" s="20">
        <v>7</v>
      </c>
      <c r="B9" s="21" t="s">
        <v>54</v>
      </c>
      <c r="C9" s="21" t="s">
        <v>55</v>
      </c>
      <c r="D9" s="39">
        <v>179</v>
      </c>
      <c r="E9" s="22">
        <v>3</v>
      </c>
      <c r="F9" s="39">
        <v>724</v>
      </c>
      <c r="G9" s="40">
        <v>19</v>
      </c>
      <c r="H9" s="36"/>
      <c r="I9" s="36"/>
    </row>
    <row r="10" spans="1:9" ht="15.75" customHeight="1" x14ac:dyDescent="0.3">
      <c r="A10" s="41">
        <v>2</v>
      </c>
      <c r="B10" s="21" t="s">
        <v>65</v>
      </c>
      <c r="C10" s="21" t="s">
        <v>16</v>
      </c>
      <c r="D10" s="39">
        <v>181</v>
      </c>
      <c r="E10" s="22">
        <v>4</v>
      </c>
      <c r="F10" s="39">
        <v>716</v>
      </c>
      <c r="G10" s="40">
        <v>14</v>
      </c>
      <c r="H10" s="36"/>
      <c r="I10" s="36"/>
    </row>
    <row r="11" spans="1:9" ht="15.75" customHeight="1" x14ac:dyDescent="0.3">
      <c r="A11" s="20">
        <v>3</v>
      </c>
      <c r="B11" s="21" t="s">
        <v>64</v>
      </c>
      <c r="C11" s="21" t="s">
        <v>22</v>
      </c>
      <c r="D11" s="39">
        <v>176</v>
      </c>
      <c r="E11" s="22">
        <v>2</v>
      </c>
      <c r="F11" s="39">
        <v>701</v>
      </c>
      <c r="G11" s="40">
        <v>8</v>
      </c>
      <c r="H11" s="36"/>
      <c r="I11" s="36"/>
    </row>
    <row r="12" spans="1:9" ht="15.75" customHeight="1" x14ac:dyDescent="0.3">
      <c r="A12" s="45">
        <v>8</v>
      </c>
      <c r="B12" s="29" t="s">
        <v>68</v>
      </c>
      <c r="C12" s="29" t="s">
        <v>67</v>
      </c>
      <c r="D12" s="42">
        <v>175</v>
      </c>
      <c r="E12" s="30">
        <v>1</v>
      </c>
      <c r="F12" s="42">
        <v>705</v>
      </c>
      <c r="G12" s="43">
        <v>6</v>
      </c>
      <c r="H12" s="36"/>
      <c r="I12" s="36"/>
    </row>
    <row r="13" spans="1:9" ht="15.75" customHeigh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15.75" customHeight="1" x14ac:dyDescent="0.3">
      <c r="A14" s="7"/>
      <c r="B14" s="8" t="s">
        <v>6</v>
      </c>
      <c r="C14" s="6" t="s">
        <v>239</v>
      </c>
      <c r="E14" s="9" t="s">
        <v>240</v>
      </c>
      <c r="F14" s="8"/>
      <c r="G14" s="8"/>
      <c r="H14" s="36"/>
      <c r="I14" s="36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6"/>
      <c r="I15" s="36"/>
    </row>
    <row r="16" spans="1:9" ht="15.75" customHeight="1" x14ac:dyDescent="0.3">
      <c r="A16" s="14">
        <v>3</v>
      </c>
      <c r="B16" s="15" t="s">
        <v>89</v>
      </c>
      <c r="C16" s="15" t="s">
        <v>90</v>
      </c>
      <c r="D16" s="37">
        <v>181</v>
      </c>
      <c r="E16" s="16">
        <v>8</v>
      </c>
      <c r="F16" s="37">
        <v>723</v>
      </c>
      <c r="G16" s="38">
        <v>32</v>
      </c>
      <c r="H16" s="36"/>
      <c r="I16" s="36"/>
    </row>
    <row r="17" spans="1:9" ht="15.75" customHeight="1" x14ac:dyDescent="0.3">
      <c r="A17" s="20">
        <v>7</v>
      </c>
      <c r="B17" s="21" t="s">
        <v>66</v>
      </c>
      <c r="C17" s="21" t="s">
        <v>67</v>
      </c>
      <c r="D17" s="39">
        <v>176</v>
      </c>
      <c r="E17" s="22">
        <v>7</v>
      </c>
      <c r="F17" s="39">
        <v>694</v>
      </c>
      <c r="G17" s="40">
        <v>27</v>
      </c>
      <c r="H17" s="36"/>
      <c r="I17" s="36"/>
    </row>
    <row r="18" spans="1:9" ht="15.75" customHeight="1" x14ac:dyDescent="0.3">
      <c r="A18" s="41">
        <v>6</v>
      </c>
      <c r="B18" s="21" t="s">
        <v>121</v>
      </c>
      <c r="C18" s="21" t="s">
        <v>43</v>
      </c>
      <c r="D18" s="39">
        <v>174</v>
      </c>
      <c r="E18" s="22">
        <v>6</v>
      </c>
      <c r="F18" s="39">
        <v>684</v>
      </c>
      <c r="G18" s="40">
        <v>22</v>
      </c>
      <c r="H18" s="36"/>
      <c r="I18" s="36"/>
    </row>
    <row r="19" spans="1:9" ht="15.75" customHeight="1" x14ac:dyDescent="0.3">
      <c r="A19" s="41">
        <v>2</v>
      </c>
      <c r="B19" s="21" t="s">
        <v>95</v>
      </c>
      <c r="C19" s="21" t="s">
        <v>81</v>
      </c>
      <c r="D19" s="39">
        <v>172</v>
      </c>
      <c r="E19" s="22">
        <v>5</v>
      </c>
      <c r="F19" s="39">
        <v>677</v>
      </c>
      <c r="G19" s="40">
        <v>18</v>
      </c>
      <c r="H19" s="36"/>
      <c r="I19" s="36"/>
    </row>
    <row r="20" spans="1:9" ht="15.75" customHeight="1" x14ac:dyDescent="0.3">
      <c r="A20" s="20">
        <v>5</v>
      </c>
      <c r="B20" s="21" t="s">
        <v>107</v>
      </c>
      <c r="C20" s="21" t="s">
        <v>108</v>
      </c>
      <c r="D20" s="39">
        <v>161</v>
      </c>
      <c r="E20" s="22">
        <v>1</v>
      </c>
      <c r="F20" s="39">
        <v>665</v>
      </c>
      <c r="G20" s="40">
        <v>17</v>
      </c>
      <c r="H20" s="36"/>
      <c r="I20" s="36"/>
    </row>
    <row r="21" spans="1:9" ht="15.75" customHeight="1" x14ac:dyDescent="0.3">
      <c r="A21" s="41">
        <v>4</v>
      </c>
      <c r="B21" s="21" t="s">
        <v>100</v>
      </c>
      <c r="C21" s="21" t="s">
        <v>101</v>
      </c>
      <c r="D21" s="39">
        <v>171</v>
      </c>
      <c r="E21" s="22">
        <v>4</v>
      </c>
      <c r="F21" s="39">
        <v>660</v>
      </c>
      <c r="G21" s="40">
        <v>14</v>
      </c>
      <c r="H21" s="36"/>
      <c r="I21" s="36"/>
    </row>
    <row r="22" spans="1:9" ht="15.75" customHeight="1" x14ac:dyDescent="0.3">
      <c r="A22" s="41">
        <v>8</v>
      </c>
      <c r="B22" s="21" t="s">
        <v>109</v>
      </c>
      <c r="C22" s="21" t="s">
        <v>29</v>
      </c>
      <c r="D22" s="39">
        <v>165</v>
      </c>
      <c r="E22" s="22">
        <v>2</v>
      </c>
      <c r="F22" s="39">
        <v>646</v>
      </c>
      <c r="G22" s="40">
        <v>9</v>
      </c>
      <c r="H22" s="36"/>
      <c r="I22" s="36"/>
    </row>
    <row r="23" spans="1:9" ht="15.75" customHeight="1" x14ac:dyDescent="0.3">
      <c r="A23" s="28">
        <v>1</v>
      </c>
      <c r="B23" s="29" t="s">
        <v>111</v>
      </c>
      <c r="C23" s="29" t="s">
        <v>108</v>
      </c>
      <c r="D23" s="30">
        <v>168</v>
      </c>
      <c r="E23" s="30">
        <v>3</v>
      </c>
      <c r="F23" s="33">
        <v>642</v>
      </c>
      <c r="G23" s="34">
        <v>8</v>
      </c>
      <c r="H23" s="36"/>
      <c r="I23" s="36"/>
    </row>
    <row r="24" spans="1:9" ht="15.75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5.75" customHeight="1" x14ac:dyDescent="0.3">
      <c r="A25" s="7"/>
      <c r="B25" s="8" t="s">
        <v>46</v>
      </c>
      <c r="C25" s="6" t="s">
        <v>241</v>
      </c>
      <c r="E25" s="9" t="s">
        <v>120</v>
      </c>
      <c r="F25" s="8"/>
      <c r="G25" s="8"/>
      <c r="H25" s="36"/>
      <c r="I25" s="36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6"/>
      <c r="I26" s="36"/>
    </row>
    <row r="27" spans="1:9" ht="15.75" customHeight="1" x14ac:dyDescent="0.3">
      <c r="A27" s="44">
        <v>4</v>
      </c>
      <c r="B27" s="15" t="s">
        <v>126</v>
      </c>
      <c r="C27" s="15" t="s">
        <v>29</v>
      </c>
      <c r="D27" s="37">
        <v>172</v>
      </c>
      <c r="E27" s="16">
        <v>8</v>
      </c>
      <c r="F27" s="37">
        <v>678</v>
      </c>
      <c r="G27" s="38">
        <v>28</v>
      </c>
      <c r="H27" s="36"/>
      <c r="I27" s="36"/>
    </row>
    <row r="28" spans="1:9" ht="15.75" customHeight="1" x14ac:dyDescent="0.3">
      <c r="A28" s="20">
        <v>1</v>
      </c>
      <c r="B28" s="21" t="s">
        <v>127</v>
      </c>
      <c r="C28" s="21" t="s">
        <v>37</v>
      </c>
      <c r="D28" s="22">
        <v>172</v>
      </c>
      <c r="E28" s="22">
        <v>8</v>
      </c>
      <c r="F28" s="26">
        <v>674</v>
      </c>
      <c r="G28" s="27">
        <v>26</v>
      </c>
      <c r="H28" s="36"/>
      <c r="I28" s="36"/>
    </row>
    <row r="29" spans="1:9" ht="15.75" customHeight="1" x14ac:dyDescent="0.3">
      <c r="A29" s="41">
        <v>6</v>
      </c>
      <c r="B29" s="21" t="s">
        <v>129</v>
      </c>
      <c r="C29" s="21" t="s">
        <v>16</v>
      </c>
      <c r="D29" s="39">
        <v>162</v>
      </c>
      <c r="E29" s="22">
        <v>3</v>
      </c>
      <c r="F29" s="39">
        <v>665</v>
      </c>
      <c r="G29" s="40">
        <v>20</v>
      </c>
      <c r="H29" s="36"/>
      <c r="I29" s="36"/>
    </row>
    <row r="30" spans="1:9" ht="15.75" customHeight="1" x14ac:dyDescent="0.3">
      <c r="A30" s="41">
        <v>8</v>
      </c>
      <c r="B30" s="21" t="s">
        <v>132</v>
      </c>
      <c r="C30" s="21" t="s">
        <v>29</v>
      </c>
      <c r="D30" s="39">
        <v>166</v>
      </c>
      <c r="E30" s="22">
        <v>6</v>
      </c>
      <c r="F30" s="39">
        <v>658</v>
      </c>
      <c r="G30" s="40">
        <v>19</v>
      </c>
      <c r="H30" s="36"/>
      <c r="I30" s="36"/>
    </row>
    <row r="31" spans="1:9" ht="15.75" customHeight="1" x14ac:dyDescent="0.3">
      <c r="A31" s="20">
        <v>5</v>
      </c>
      <c r="B31" s="21" t="s">
        <v>154</v>
      </c>
      <c r="C31" s="21" t="s">
        <v>37</v>
      </c>
      <c r="D31" s="39">
        <v>163</v>
      </c>
      <c r="E31" s="22">
        <v>5</v>
      </c>
      <c r="F31" s="39">
        <v>652</v>
      </c>
      <c r="G31" s="40">
        <v>17</v>
      </c>
      <c r="H31" s="36"/>
      <c r="I31" s="36"/>
    </row>
    <row r="32" spans="1:9" ht="15.75" customHeight="1" x14ac:dyDescent="0.3">
      <c r="A32" s="41">
        <v>2</v>
      </c>
      <c r="B32" s="21" t="s">
        <v>135</v>
      </c>
      <c r="C32" s="21" t="s">
        <v>94</v>
      </c>
      <c r="D32" s="39">
        <v>163</v>
      </c>
      <c r="E32" s="22">
        <v>5</v>
      </c>
      <c r="F32" s="39">
        <v>643</v>
      </c>
      <c r="G32" s="40">
        <v>17</v>
      </c>
      <c r="H32" s="36"/>
      <c r="I32" s="36"/>
    </row>
    <row r="33" spans="1:9" ht="15.75" customHeight="1" x14ac:dyDescent="0.3">
      <c r="A33" s="20">
        <v>3</v>
      </c>
      <c r="B33" s="21" t="s">
        <v>131</v>
      </c>
      <c r="C33" s="21" t="s">
        <v>77</v>
      </c>
      <c r="D33" s="39">
        <v>160</v>
      </c>
      <c r="E33" s="22">
        <v>1</v>
      </c>
      <c r="F33" s="39">
        <v>652</v>
      </c>
      <c r="G33" s="40">
        <v>15</v>
      </c>
      <c r="H33" s="36"/>
      <c r="I33" s="36"/>
    </row>
    <row r="34" spans="1:9" ht="15.75" customHeight="1" x14ac:dyDescent="0.3">
      <c r="A34" s="28">
        <v>7</v>
      </c>
      <c r="B34" s="29" t="s">
        <v>140</v>
      </c>
      <c r="C34" s="29" t="s">
        <v>141</v>
      </c>
      <c r="D34" s="42">
        <v>162</v>
      </c>
      <c r="E34" s="30">
        <v>3</v>
      </c>
      <c r="F34" s="42">
        <v>482</v>
      </c>
      <c r="G34" s="43">
        <v>7</v>
      </c>
      <c r="H34" s="36"/>
      <c r="I34" s="36"/>
    </row>
    <row r="35" spans="1:9" ht="15.75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.75" customHeight="1" x14ac:dyDescent="0.3">
      <c r="A36" s="7"/>
      <c r="B36" s="8" t="s">
        <v>49</v>
      </c>
      <c r="C36" s="6" t="s">
        <v>242</v>
      </c>
      <c r="E36" s="9" t="s">
        <v>243</v>
      </c>
      <c r="F36" s="8"/>
      <c r="G36" s="8"/>
      <c r="H36" s="36"/>
      <c r="I36" s="36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6"/>
      <c r="I37" s="36"/>
    </row>
    <row r="38" spans="1:9" ht="15.75" customHeight="1" x14ac:dyDescent="0.3">
      <c r="A38" s="44">
        <v>6</v>
      </c>
      <c r="B38" s="15" t="s">
        <v>151</v>
      </c>
      <c r="C38" s="15" t="s">
        <v>90</v>
      </c>
      <c r="D38" s="37">
        <v>151</v>
      </c>
      <c r="E38" s="16">
        <v>4</v>
      </c>
      <c r="F38" s="37">
        <v>652</v>
      </c>
      <c r="G38" s="38">
        <v>21</v>
      </c>
      <c r="H38" s="36"/>
      <c r="I38" s="36"/>
    </row>
    <row r="39" spans="1:9" ht="15.75" customHeight="1" x14ac:dyDescent="0.3">
      <c r="A39" s="20">
        <v>5</v>
      </c>
      <c r="B39" s="21" t="s">
        <v>182</v>
      </c>
      <c r="C39" s="21" t="s">
        <v>20</v>
      </c>
      <c r="D39" s="39">
        <v>166</v>
      </c>
      <c r="E39" s="22">
        <v>7</v>
      </c>
      <c r="F39" s="39">
        <v>648</v>
      </c>
      <c r="G39" s="40">
        <v>21</v>
      </c>
      <c r="H39" s="36"/>
      <c r="I39" s="36"/>
    </row>
    <row r="40" spans="1:9" ht="15.75" customHeight="1" x14ac:dyDescent="0.3">
      <c r="A40" s="20">
        <v>7</v>
      </c>
      <c r="B40" s="21" t="s">
        <v>150</v>
      </c>
      <c r="C40" s="21" t="s">
        <v>16</v>
      </c>
      <c r="D40" s="39">
        <v>164</v>
      </c>
      <c r="E40" s="22">
        <v>6</v>
      </c>
      <c r="F40" s="39">
        <v>658</v>
      </c>
      <c r="G40" s="40">
        <v>20</v>
      </c>
      <c r="H40" s="36"/>
      <c r="I40" s="36"/>
    </row>
    <row r="41" spans="1:9" ht="15.75" customHeight="1" x14ac:dyDescent="0.3">
      <c r="A41" s="20">
        <v>1</v>
      </c>
      <c r="B41" s="21" t="s">
        <v>159</v>
      </c>
      <c r="C41" s="21" t="s">
        <v>61</v>
      </c>
      <c r="D41" s="22">
        <v>145</v>
      </c>
      <c r="E41" s="22">
        <v>2</v>
      </c>
      <c r="F41" s="26">
        <v>637</v>
      </c>
      <c r="G41" s="27">
        <v>16</v>
      </c>
      <c r="H41" s="36"/>
      <c r="I41" s="36"/>
    </row>
    <row r="42" spans="1:9" ht="15.75" customHeight="1" x14ac:dyDescent="0.3">
      <c r="A42" s="20">
        <v>3</v>
      </c>
      <c r="B42" s="21" t="s">
        <v>160</v>
      </c>
      <c r="C42" s="21" t="s">
        <v>59</v>
      </c>
      <c r="D42" s="39">
        <v>148</v>
      </c>
      <c r="E42" s="22">
        <v>3</v>
      </c>
      <c r="F42" s="39">
        <v>634</v>
      </c>
      <c r="G42" s="40">
        <v>16</v>
      </c>
      <c r="H42" s="36"/>
      <c r="I42" s="36"/>
    </row>
    <row r="43" spans="1:9" ht="15.75" customHeight="1" x14ac:dyDescent="0.3">
      <c r="A43" s="41">
        <v>4</v>
      </c>
      <c r="B43" s="21" t="s">
        <v>192</v>
      </c>
      <c r="C43" s="21" t="s">
        <v>101</v>
      </c>
      <c r="D43" s="39">
        <v>157</v>
      </c>
      <c r="E43" s="22">
        <v>5</v>
      </c>
      <c r="F43" s="39">
        <v>615</v>
      </c>
      <c r="G43" s="40">
        <v>15</v>
      </c>
      <c r="H43" s="36"/>
      <c r="I43" s="36"/>
    </row>
    <row r="44" spans="1:9" ht="15.75" customHeight="1" x14ac:dyDescent="0.3">
      <c r="A44" s="45">
        <v>2</v>
      </c>
      <c r="B44" s="29" t="s">
        <v>195</v>
      </c>
      <c r="C44" s="29" t="s">
        <v>43</v>
      </c>
      <c r="D44" s="42" t="s">
        <v>196</v>
      </c>
      <c r="E44" s="30">
        <v>0</v>
      </c>
      <c r="F44" s="42">
        <v>0</v>
      </c>
      <c r="G44" s="43">
        <v>0</v>
      </c>
      <c r="H44" s="36"/>
      <c r="I44" s="36"/>
    </row>
    <row r="45" spans="1:9" ht="15.75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5.75" customHeight="1" x14ac:dyDescent="0.3">
      <c r="A46" s="7"/>
      <c r="B46" s="8" t="s">
        <v>83</v>
      </c>
      <c r="C46" s="6" t="s">
        <v>244</v>
      </c>
      <c r="E46" s="9" t="s">
        <v>245</v>
      </c>
      <c r="F46" s="8"/>
      <c r="G46" s="8"/>
      <c r="H46" s="36"/>
      <c r="I46" s="36"/>
    </row>
    <row r="47" spans="1:9" ht="15.75" customHeight="1" x14ac:dyDescent="0.3">
      <c r="A47" s="10"/>
      <c r="B47" s="11" t="s">
        <v>9</v>
      </c>
      <c r="C47" s="11" t="s">
        <v>10</v>
      </c>
      <c r="D47" s="12" t="s">
        <v>11</v>
      </c>
      <c r="E47" s="12" t="s">
        <v>12</v>
      </c>
      <c r="F47" s="12" t="s">
        <v>13</v>
      </c>
      <c r="G47" s="13" t="s">
        <v>14</v>
      </c>
      <c r="H47" s="36"/>
      <c r="I47" s="36"/>
    </row>
    <row r="48" spans="1:9" ht="15.75" customHeight="1" x14ac:dyDescent="0.3">
      <c r="A48" s="44">
        <v>2</v>
      </c>
      <c r="B48" s="15" t="s">
        <v>205</v>
      </c>
      <c r="C48" s="15" t="s">
        <v>37</v>
      </c>
      <c r="D48" s="37">
        <v>160</v>
      </c>
      <c r="E48" s="16">
        <v>4</v>
      </c>
      <c r="F48" s="37">
        <v>634</v>
      </c>
      <c r="G48" s="38">
        <v>22</v>
      </c>
      <c r="H48" s="36"/>
      <c r="I48" s="36"/>
    </row>
    <row r="49" spans="1:9" ht="15.75" customHeight="1" x14ac:dyDescent="0.3">
      <c r="A49" s="20">
        <v>1</v>
      </c>
      <c r="B49" s="21" t="s">
        <v>207</v>
      </c>
      <c r="C49" s="21" t="s">
        <v>37</v>
      </c>
      <c r="D49" s="22">
        <v>163</v>
      </c>
      <c r="E49" s="22">
        <v>6</v>
      </c>
      <c r="F49" s="26">
        <v>637</v>
      </c>
      <c r="G49" s="27">
        <v>21</v>
      </c>
      <c r="H49" s="36"/>
      <c r="I49" s="36"/>
    </row>
    <row r="50" spans="1:9" ht="15.75" customHeight="1" x14ac:dyDescent="0.3">
      <c r="A50" s="20">
        <v>3</v>
      </c>
      <c r="B50" s="21" t="s">
        <v>210</v>
      </c>
      <c r="C50" s="21" t="s">
        <v>101</v>
      </c>
      <c r="D50" s="39">
        <v>148</v>
      </c>
      <c r="E50" s="22">
        <v>3</v>
      </c>
      <c r="F50" s="39">
        <v>626</v>
      </c>
      <c r="G50" s="40">
        <v>20</v>
      </c>
      <c r="H50" s="36"/>
      <c r="I50" s="36"/>
    </row>
    <row r="51" spans="1:9" ht="15.75" customHeight="1" x14ac:dyDescent="0.3">
      <c r="A51" s="41">
        <v>6</v>
      </c>
      <c r="B51" s="21" t="s">
        <v>212</v>
      </c>
      <c r="C51" s="21" t="s">
        <v>101</v>
      </c>
      <c r="D51" s="39">
        <v>161</v>
      </c>
      <c r="E51" s="22">
        <v>5</v>
      </c>
      <c r="F51" s="39">
        <v>621</v>
      </c>
      <c r="G51" s="40">
        <v>18</v>
      </c>
      <c r="H51" s="36"/>
      <c r="I51" s="36"/>
    </row>
    <row r="52" spans="1:9" ht="15.75" customHeight="1" x14ac:dyDescent="0.3">
      <c r="A52" s="41">
        <v>4</v>
      </c>
      <c r="B52" s="21" t="s">
        <v>214</v>
      </c>
      <c r="C52" s="21" t="s">
        <v>43</v>
      </c>
      <c r="D52" s="39">
        <v>164</v>
      </c>
      <c r="E52" s="22">
        <v>7</v>
      </c>
      <c r="F52" s="39">
        <v>610</v>
      </c>
      <c r="G52" s="40">
        <v>18</v>
      </c>
      <c r="H52" s="36"/>
      <c r="I52" s="36"/>
    </row>
    <row r="53" spans="1:9" x14ac:dyDescent="0.3">
      <c r="A53" s="20">
        <v>7</v>
      </c>
      <c r="B53" s="21" t="s">
        <v>215</v>
      </c>
      <c r="C53" s="21" t="s">
        <v>61</v>
      </c>
      <c r="D53" s="39">
        <v>129</v>
      </c>
      <c r="E53" s="22">
        <v>1</v>
      </c>
      <c r="F53" s="39">
        <v>561</v>
      </c>
      <c r="G53" s="40">
        <v>9</v>
      </c>
      <c r="H53" s="36"/>
      <c r="I53" s="36"/>
    </row>
    <row r="54" spans="1:9" x14ac:dyDescent="0.3">
      <c r="A54" s="28">
        <v>5</v>
      </c>
      <c r="B54" s="29" t="s">
        <v>217</v>
      </c>
      <c r="C54" s="29" t="s">
        <v>16</v>
      </c>
      <c r="D54" s="42">
        <v>136</v>
      </c>
      <c r="E54" s="30">
        <v>2</v>
      </c>
      <c r="F54" s="42">
        <v>541</v>
      </c>
      <c r="G54" s="43">
        <v>6</v>
      </c>
      <c r="H54" s="36"/>
      <c r="I54" s="36"/>
    </row>
    <row r="55" spans="1:9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x14ac:dyDescent="0.3">
      <c r="A56" s="36"/>
      <c r="B56" s="6" t="s">
        <v>235</v>
      </c>
      <c r="F56" s="35" t="s">
        <v>168</v>
      </c>
      <c r="H56" s="36"/>
      <c r="I56" s="36"/>
    </row>
    <row r="57" spans="1:9" x14ac:dyDescent="0.3">
      <c r="A57" s="36"/>
      <c r="B57" s="6" t="s">
        <v>169</v>
      </c>
      <c r="H57" s="36"/>
      <c r="I57" s="36"/>
    </row>
    <row r="58" spans="1:9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</sheetData>
  <sheetProtection selectLockedCells="1" selectUnlockedCells="1"/>
  <hyperlinks>
    <hyperlink ref="B2" location="'Index'!A3" tooltip="Go to the Index sheet" display="á" xr:uid="{47840CA3-CBDC-42A3-9751-8C2BA0D588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1417-8E47-467D-9942-F90E734BE91C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91" customWidth="1"/>
    <col min="2" max="3" width="20.7109375" style="191" customWidth="1"/>
    <col min="4" max="7" width="5" style="191" customWidth="1"/>
    <col min="8" max="8" width="1.7109375" style="191" customWidth="1"/>
    <col min="9" max="9" width="2.7109375" style="191" customWidth="1"/>
    <col min="10" max="11" width="20.7109375" style="191" customWidth="1"/>
    <col min="12" max="15" width="5" style="191" customWidth="1"/>
    <col min="16" max="16" width="5.140625" customWidth="1"/>
  </cols>
  <sheetData>
    <row r="1" spans="1:15" ht="18" x14ac:dyDescent="0.35">
      <c r="A1" s="228"/>
      <c r="B1" s="229" t="s">
        <v>1013</v>
      </c>
      <c r="C1" s="230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31"/>
      <c r="B2" s="232" t="s">
        <v>2</v>
      </c>
      <c r="C2" s="233"/>
      <c r="D2" s="234"/>
      <c r="E2" s="234"/>
      <c r="F2" s="233"/>
      <c r="G2" s="234"/>
      <c r="H2" s="235"/>
      <c r="I2" s="236"/>
      <c r="J2" s="234"/>
      <c r="K2" s="234"/>
      <c r="L2" s="234"/>
      <c r="M2" s="233"/>
      <c r="N2" s="234"/>
    </row>
    <row r="3" spans="1:15" x14ac:dyDescent="0.3">
      <c r="A3" s="237"/>
      <c r="B3" s="238" t="s">
        <v>170</v>
      </c>
      <c r="C3" s="233" t="s">
        <v>1078</v>
      </c>
      <c r="D3" s="234"/>
      <c r="E3" s="239" t="s">
        <v>1079</v>
      </c>
      <c r="F3" s="240"/>
      <c r="G3" s="240"/>
      <c r="H3" s="36"/>
      <c r="I3" s="237"/>
      <c r="J3" s="238" t="s">
        <v>173</v>
      </c>
      <c r="K3" s="233" t="s">
        <v>1080</v>
      </c>
      <c r="L3" s="234"/>
      <c r="M3" s="239" t="s">
        <v>1081</v>
      </c>
      <c r="N3" s="240"/>
      <c r="O3" s="240"/>
    </row>
    <row r="4" spans="1:15" x14ac:dyDescent="0.3">
      <c r="A4" s="241"/>
      <c r="B4" s="242" t="s">
        <v>9</v>
      </c>
      <c r="C4" s="242" t="s">
        <v>10</v>
      </c>
      <c r="D4" s="243" t="s">
        <v>11</v>
      </c>
      <c r="E4" s="243" t="s">
        <v>12</v>
      </c>
      <c r="F4" s="243" t="s">
        <v>13</v>
      </c>
      <c r="G4" s="244" t="s">
        <v>14</v>
      </c>
      <c r="H4" s="36"/>
      <c r="I4" s="241"/>
      <c r="J4" s="242" t="s">
        <v>9</v>
      </c>
      <c r="K4" s="242" t="s">
        <v>10</v>
      </c>
      <c r="L4" s="243" t="s">
        <v>11</v>
      </c>
      <c r="M4" s="243" t="s">
        <v>12</v>
      </c>
      <c r="N4" s="243" t="s">
        <v>13</v>
      </c>
      <c r="O4" s="244" t="s">
        <v>14</v>
      </c>
    </row>
    <row r="5" spans="1:15" x14ac:dyDescent="0.3">
      <c r="A5" s="245">
        <v>1</v>
      </c>
      <c r="B5" s="15" t="s">
        <v>1082</v>
      </c>
      <c r="C5" s="15" t="s">
        <v>537</v>
      </c>
      <c r="D5" s="246">
        <v>87</v>
      </c>
      <c r="E5" s="246">
        <v>7</v>
      </c>
      <c r="F5" s="17">
        <v>359</v>
      </c>
      <c r="G5" s="18">
        <v>33</v>
      </c>
      <c r="H5" s="36"/>
      <c r="I5" s="245">
        <v>1</v>
      </c>
      <c r="J5" s="15" t="s">
        <v>1083</v>
      </c>
      <c r="K5" s="15" t="s">
        <v>185</v>
      </c>
      <c r="L5" s="246">
        <v>81</v>
      </c>
      <c r="M5" s="246">
        <v>7</v>
      </c>
      <c r="N5" s="17">
        <v>339</v>
      </c>
      <c r="O5" s="18">
        <v>29</v>
      </c>
    </row>
    <row r="6" spans="1:15" x14ac:dyDescent="0.3">
      <c r="A6" s="41">
        <v>4</v>
      </c>
      <c r="B6" s="21" t="s">
        <v>1084</v>
      </c>
      <c r="C6" s="21" t="s">
        <v>73</v>
      </c>
      <c r="D6" s="39">
        <v>92</v>
      </c>
      <c r="E6" s="247">
        <v>9</v>
      </c>
      <c r="F6" s="39">
        <v>343</v>
      </c>
      <c r="G6" s="40">
        <v>29</v>
      </c>
      <c r="H6" s="36"/>
      <c r="I6" s="248">
        <v>7</v>
      </c>
      <c r="J6" s="21" t="s">
        <v>877</v>
      </c>
      <c r="K6" s="21" t="s">
        <v>323</v>
      </c>
      <c r="L6" s="39">
        <v>90</v>
      </c>
      <c r="M6" s="247">
        <v>9</v>
      </c>
      <c r="N6" s="39">
        <v>350</v>
      </c>
      <c r="O6" s="40">
        <v>28</v>
      </c>
    </row>
    <row r="7" spans="1:15" ht="15.75" customHeight="1" x14ac:dyDescent="0.3">
      <c r="A7" s="248">
        <v>5</v>
      </c>
      <c r="B7" s="21" t="s">
        <v>1085</v>
      </c>
      <c r="C7" s="21" t="s">
        <v>92</v>
      </c>
      <c r="D7" s="39">
        <v>89</v>
      </c>
      <c r="E7" s="247">
        <v>8</v>
      </c>
      <c r="F7" s="39">
        <v>346</v>
      </c>
      <c r="G7" s="40">
        <v>27</v>
      </c>
      <c r="H7" s="36"/>
      <c r="I7" s="248">
        <v>3</v>
      </c>
      <c r="J7" s="21" t="s">
        <v>759</v>
      </c>
      <c r="K7" s="21" t="s">
        <v>323</v>
      </c>
      <c r="L7" s="39">
        <v>81</v>
      </c>
      <c r="M7" s="247">
        <v>7</v>
      </c>
      <c r="N7" s="39">
        <v>331</v>
      </c>
      <c r="O7" s="40">
        <v>24</v>
      </c>
    </row>
    <row r="8" spans="1:15" ht="15.75" customHeight="1" x14ac:dyDescent="0.3">
      <c r="A8" s="248">
        <v>3</v>
      </c>
      <c r="B8" s="21" t="s">
        <v>1086</v>
      </c>
      <c r="C8" s="21" t="s">
        <v>114</v>
      </c>
      <c r="D8" s="39">
        <v>87</v>
      </c>
      <c r="E8" s="247">
        <v>7</v>
      </c>
      <c r="F8" s="39">
        <v>343</v>
      </c>
      <c r="G8" s="40">
        <v>23</v>
      </c>
      <c r="H8" s="36"/>
      <c r="I8" s="41">
        <v>6</v>
      </c>
      <c r="J8" s="21" t="s">
        <v>1087</v>
      </c>
      <c r="K8" s="21" t="s">
        <v>185</v>
      </c>
      <c r="L8" s="39">
        <v>80</v>
      </c>
      <c r="M8" s="247">
        <v>5</v>
      </c>
      <c r="N8" s="39">
        <v>331</v>
      </c>
      <c r="O8" s="40">
        <v>23</v>
      </c>
    </row>
    <row r="9" spans="1:15" x14ac:dyDescent="0.3">
      <c r="A9" s="248">
        <v>7</v>
      </c>
      <c r="B9" s="21" t="s">
        <v>1088</v>
      </c>
      <c r="C9" s="21" t="s">
        <v>157</v>
      </c>
      <c r="D9" s="39">
        <v>85</v>
      </c>
      <c r="E9" s="247">
        <v>5</v>
      </c>
      <c r="F9" s="39">
        <v>336</v>
      </c>
      <c r="G9" s="40">
        <v>21</v>
      </c>
      <c r="H9" s="36"/>
      <c r="I9" s="41">
        <v>2</v>
      </c>
      <c r="J9" s="21" t="s">
        <v>1089</v>
      </c>
      <c r="K9" s="21" t="s">
        <v>59</v>
      </c>
      <c r="L9" s="39">
        <v>90</v>
      </c>
      <c r="M9" s="247">
        <v>9</v>
      </c>
      <c r="N9" s="39">
        <v>330</v>
      </c>
      <c r="O9" s="40">
        <v>23</v>
      </c>
    </row>
    <row r="10" spans="1:15" x14ac:dyDescent="0.3">
      <c r="A10" s="41">
        <v>8</v>
      </c>
      <c r="B10" s="21" t="s">
        <v>1090</v>
      </c>
      <c r="C10" s="21" t="s">
        <v>73</v>
      </c>
      <c r="D10" s="39">
        <v>83</v>
      </c>
      <c r="E10" s="247">
        <v>4</v>
      </c>
      <c r="F10" s="39">
        <v>339</v>
      </c>
      <c r="G10" s="40">
        <v>20</v>
      </c>
      <c r="H10" s="36"/>
      <c r="I10" s="41">
        <v>4</v>
      </c>
      <c r="J10" s="21" t="s">
        <v>1091</v>
      </c>
      <c r="K10" s="21" t="s">
        <v>37</v>
      </c>
      <c r="L10" s="39">
        <v>78</v>
      </c>
      <c r="M10" s="247">
        <v>4</v>
      </c>
      <c r="N10" s="39">
        <v>330</v>
      </c>
      <c r="O10" s="40">
        <v>23</v>
      </c>
    </row>
    <row r="11" spans="1:15" x14ac:dyDescent="0.3">
      <c r="A11" s="248">
        <v>9</v>
      </c>
      <c r="B11" s="21" t="s">
        <v>799</v>
      </c>
      <c r="C11" s="21" t="s">
        <v>114</v>
      </c>
      <c r="D11" s="39">
        <v>83</v>
      </c>
      <c r="E11" s="247">
        <v>4</v>
      </c>
      <c r="F11" s="39">
        <v>255</v>
      </c>
      <c r="G11" s="40">
        <v>16</v>
      </c>
      <c r="H11" s="36"/>
      <c r="I11" s="41">
        <v>8</v>
      </c>
      <c r="J11" s="21" t="s">
        <v>1092</v>
      </c>
      <c r="K11" s="21" t="s">
        <v>92</v>
      </c>
      <c r="L11" s="39">
        <v>0</v>
      </c>
      <c r="M11" s="247">
        <v>0</v>
      </c>
      <c r="N11" s="39">
        <v>173</v>
      </c>
      <c r="O11" s="40">
        <v>14</v>
      </c>
    </row>
    <row r="12" spans="1:15" x14ac:dyDescent="0.3">
      <c r="A12" s="41">
        <v>2</v>
      </c>
      <c r="B12" s="21" t="s">
        <v>1093</v>
      </c>
      <c r="C12" s="21" t="s">
        <v>92</v>
      </c>
      <c r="D12" s="39">
        <v>81</v>
      </c>
      <c r="E12" s="247">
        <v>2</v>
      </c>
      <c r="F12" s="39">
        <v>167</v>
      </c>
      <c r="G12" s="40">
        <v>7</v>
      </c>
      <c r="H12" s="36"/>
      <c r="I12" s="248">
        <v>9</v>
      </c>
      <c r="J12" s="21" t="s">
        <v>777</v>
      </c>
      <c r="K12" s="21" t="s">
        <v>323</v>
      </c>
      <c r="L12" s="39">
        <v>75</v>
      </c>
      <c r="M12" s="247">
        <v>3</v>
      </c>
      <c r="N12" s="39">
        <v>287</v>
      </c>
      <c r="O12" s="40">
        <v>11</v>
      </c>
    </row>
    <row r="13" spans="1:15" x14ac:dyDescent="0.3">
      <c r="A13" s="45">
        <v>6</v>
      </c>
      <c r="B13" s="29" t="s">
        <v>1094</v>
      </c>
      <c r="C13" s="29" t="s">
        <v>59</v>
      </c>
      <c r="D13" s="42" t="s">
        <v>82</v>
      </c>
      <c r="E13" s="249">
        <v>0</v>
      </c>
      <c r="F13" s="42">
        <v>0</v>
      </c>
      <c r="G13" s="43">
        <v>0</v>
      </c>
      <c r="H13" s="36"/>
      <c r="I13" s="250">
        <v>5</v>
      </c>
      <c r="J13" s="29" t="s">
        <v>460</v>
      </c>
      <c r="K13" s="29" t="s">
        <v>92</v>
      </c>
      <c r="L13" s="42" t="s">
        <v>82</v>
      </c>
      <c r="M13" s="249">
        <v>0</v>
      </c>
      <c r="N13" s="42">
        <v>0</v>
      </c>
      <c r="O13" s="43">
        <v>0</v>
      </c>
    </row>
    <row r="14" spans="1:1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A15" s="237"/>
      <c r="B15" s="238" t="s">
        <v>197</v>
      </c>
      <c r="C15" s="233" t="s">
        <v>1095</v>
      </c>
      <c r="D15" s="234"/>
      <c r="E15" s="239" t="s">
        <v>1096</v>
      </c>
      <c r="F15" s="240"/>
      <c r="G15" s="240"/>
      <c r="H15" s="36"/>
      <c r="I15" s="237"/>
      <c r="J15" s="238" t="s">
        <v>200</v>
      </c>
      <c r="K15" s="233" t="s">
        <v>1097</v>
      </c>
      <c r="L15" s="234"/>
      <c r="M15" s="239" t="s">
        <v>1098</v>
      </c>
      <c r="N15" s="240"/>
      <c r="O15" s="240"/>
    </row>
    <row r="16" spans="1:15" x14ac:dyDescent="0.3">
      <c r="A16" s="241"/>
      <c r="B16" s="242" t="s">
        <v>9</v>
      </c>
      <c r="C16" s="242" t="s">
        <v>10</v>
      </c>
      <c r="D16" s="243" t="s">
        <v>11</v>
      </c>
      <c r="E16" s="243" t="s">
        <v>12</v>
      </c>
      <c r="F16" s="243" t="s">
        <v>13</v>
      </c>
      <c r="G16" s="244" t="s">
        <v>14</v>
      </c>
      <c r="H16" s="36"/>
      <c r="I16" s="241"/>
      <c r="J16" s="242" t="s">
        <v>9</v>
      </c>
      <c r="K16" s="242" t="s">
        <v>10</v>
      </c>
      <c r="L16" s="243" t="s">
        <v>11</v>
      </c>
      <c r="M16" s="243" t="s">
        <v>12</v>
      </c>
      <c r="N16" s="243" t="s">
        <v>13</v>
      </c>
      <c r="O16" s="244" t="s">
        <v>14</v>
      </c>
    </row>
    <row r="17" spans="1:15" x14ac:dyDescent="0.3">
      <c r="A17" s="245">
        <v>5</v>
      </c>
      <c r="B17" s="15" t="s">
        <v>1099</v>
      </c>
      <c r="C17" s="15" t="s">
        <v>59</v>
      </c>
      <c r="D17" s="37">
        <v>88</v>
      </c>
      <c r="E17" s="246">
        <v>8</v>
      </c>
      <c r="F17" s="37">
        <v>333</v>
      </c>
      <c r="G17" s="38">
        <v>27</v>
      </c>
      <c r="H17" s="36"/>
      <c r="I17" s="44">
        <v>8</v>
      </c>
      <c r="J17" s="15" t="s">
        <v>1100</v>
      </c>
      <c r="K17" s="15" t="s">
        <v>323</v>
      </c>
      <c r="L17" s="37">
        <v>95</v>
      </c>
      <c r="M17" s="246">
        <v>8</v>
      </c>
      <c r="N17" s="37">
        <v>359</v>
      </c>
      <c r="O17" s="38">
        <v>31</v>
      </c>
    </row>
    <row r="18" spans="1:15" x14ac:dyDescent="0.3">
      <c r="A18" s="41">
        <v>2</v>
      </c>
      <c r="B18" s="21" t="s">
        <v>1101</v>
      </c>
      <c r="C18" s="21" t="s">
        <v>59</v>
      </c>
      <c r="D18" s="39">
        <v>81</v>
      </c>
      <c r="E18" s="247">
        <v>7</v>
      </c>
      <c r="F18" s="39">
        <v>327</v>
      </c>
      <c r="G18" s="40">
        <v>26</v>
      </c>
      <c r="H18" s="36"/>
      <c r="I18" s="248">
        <v>3</v>
      </c>
      <c r="J18" s="21" t="s">
        <v>579</v>
      </c>
      <c r="K18" s="21" t="s">
        <v>55</v>
      </c>
      <c r="L18" s="39">
        <v>87</v>
      </c>
      <c r="M18" s="247">
        <v>7</v>
      </c>
      <c r="N18" s="39">
        <v>338</v>
      </c>
      <c r="O18" s="40">
        <v>27</v>
      </c>
    </row>
    <row r="19" spans="1:15" x14ac:dyDescent="0.3">
      <c r="A19" s="248">
        <v>3</v>
      </c>
      <c r="B19" s="21" t="s">
        <v>322</v>
      </c>
      <c r="C19" s="21" t="s">
        <v>323</v>
      </c>
      <c r="D19" s="39" t="s">
        <v>82</v>
      </c>
      <c r="E19" s="247">
        <v>0</v>
      </c>
      <c r="F19" s="39">
        <v>261</v>
      </c>
      <c r="G19" s="40">
        <v>22</v>
      </c>
      <c r="H19" s="36"/>
      <c r="I19" s="248">
        <v>5</v>
      </c>
      <c r="J19" s="21" t="s">
        <v>210</v>
      </c>
      <c r="K19" s="21" t="s">
        <v>101</v>
      </c>
      <c r="L19" s="39">
        <v>83</v>
      </c>
      <c r="M19" s="247">
        <v>5</v>
      </c>
      <c r="N19" s="39">
        <v>317</v>
      </c>
      <c r="O19" s="40">
        <v>21</v>
      </c>
    </row>
    <row r="20" spans="1:15" x14ac:dyDescent="0.3">
      <c r="A20" s="41">
        <v>6</v>
      </c>
      <c r="B20" s="21" t="s">
        <v>762</v>
      </c>
      <c r="C20" s="21" t="s">
        <v>342</v>
      </c>
      <c r="D20" s="39">
        <v>78</v>
      </c>
      <c r="E20" s="247">
        <v>6</v>
      </c>
      <c r="F20" s="39">
        <v>315</v>
      </c>
      <c r="G20" s="40">
        <v>21</v>
      </c>
      <c r="H20" s="36"/>
      <c r="I20" s="41">
        <v>6</v>
      </c>
      <c r="J20" s="21" t="s">
        <v>1102</v>
      </c>
      <c r="K20" s="21" t="s">
        <v>108</v>
      </c>
      <c r="L20" s="39">
        <v>77</v>
      </c>
      <c r="M20" s="247">
        <v>1</v>
      </c>
      <c r="N20" s="39">
        <v>323</v>
      </c>
      <c r="O20" s="40">
        <v>16</v>
      </c>
    </row>
    <row r="21" spans="1:15" x14ac:dyDescent="0.3">
      <c r="A21" s="41">
        <v>4</v>
      </c>
      <c r="B21" s="21" t="s">
        <v>1103</v>
      </c>
      <c r="C21" s="21" t="s">
        <v>1043</v>
      </c>
      <c r="D21" s="39">
        <v>77</v>
      </c>
      <c r="E21" s="247">
        <v>5</v>
      </c>
      <c r="F21" s="39">
        <v>315</v>
      </c>
      <c r="G21" s="40">
        <v>20</v>
      </c>
      <c r="H21" s="36"/>
      <c r="I21" s="41">
        <v>2</v>
      </c>
      <c r="J21" s="21" t="s">
        <v>906</v>
      </c>
      <c r="K21" s="21" t="s">
        <v>553</v>
      </c>
      <c r="L21" s="39">
        <v>83</v>
      </c>
      <c r="M21" s="247">
        <v>5</v>
      </c>
      <c r="N21" s="39">
        <v>306</v>
      </c>
      <c r="O21" s="40">
        <v>16</v>
      </c>
    </row>
    <row r="22" spans="1:15" x14ac:dyDescent="0.3">
      <c r="A22" s="248">
        <v>7</v>
      </c>
      <c r="B22" s="21" t="s">
        <v>358</v>
      </c>
      <c r="C22" s="21" t="s">
        <v>101</v>
      </c>
      <c r="D22" s="39" t="s">
        <v>196</v>
      </c>
      <c r="E22" s="247">
        <v>0</v>
      </c>
      <c r="F22" s="39">
        <v>79</v>
      </c>
      <c r="G22" s="40">
        <v>4</v>
      </c>
      <c r="H22" s="36"/>
      <c r="I22" s="248">
        <v>1</v>
      </c>
      <c r="J22" s="21" t="s">
        <v>575</v>
      </c>
      <c r="K22" s="21" t="s">
        <v>540</v>
      </c>
      <c r="L22" s="251">
        <v>83</v>
      </c>
      <c r="M22" s="247">
        <v>5</v>
      </c>
      <c r="N22" s="26">
        <v>314</v>
      </c>
      <c r="O22" s="27">
        <v>15</v>
      </c>
    </row>
    <row r="23" spans="1:15" x14ac:dyDescent="0.3">
      <c r="A23" s="248">
        <v>1</v>
      </c>
      <c r="B23" s="21" t="s">
        <v>1104</v>
      </c>
      <c r="C23" s="21" t="s">
        <v>704</v>
      </c>
      <c r="D23" s="251" t="s">
        <v>82</v>
      </c>
      <c r="E23" s="247">
        <v>0</v>
      </c>
      <c r="F23" s="26">
        <v>0</v>
      </c>
      <c r="G23" s="27">
        <v>0</v>
      </c>
      <c r="H23" s="36"/>
      <c r="I23" s="248">
        <v>7</v>
      </c>
      <c r="J23" s="21" t="s">
        <v>1105</v>
      </c>
      <c r="K23" s="21" t="s">
        <v>59</v>
      </c>
      <c r="L23" s="39">
        <v>82</v>
      </c>
      <c r="M23" s="247">
        <v>2</v>
      </c>
      <c r="N23" s="39">
        <v>307</v>
      </c>
      <c r="O23" s="40">
        <v>13</v>
      </c>
    </row>
    <row r="24" spans="1:15" x14ac:dyDescent="0.3">
      <c r="A24" s="45">
        <v>8</v>
      </c>
      <c r="B24" s="29" t="s">
        <v>1106</v>
      </c>
      <c r="C24" s="29" t="s">
        <v>73</v>
      </c>
      <c r="D24" s="42" t="s">
        <v>82</v>
      </c>
      <c r="E24" s="249">
        <v>0</v>
      </c>
      <c r="F24" s="42">
        <v>0</v>
      </c>
      <c r="G24" s="43">
        <v>0</v>
      </c>
      <c r="H24" s="36"/>
      <c r="I24" s="45">
        <v>4</v>
      </c>
      <c r="J24" s="29" t="s">
        <v>500</v>
      </c>
      <c r="K24" s="29" t="s">
        <v>185</v>
      </c>
      <c r="L24" s="42">
        <v>86</v>
      </c>
      <c r="M24" s="249">
        <v>6</v>
      </c>
      <c r="N24" s="42">
        <v>296</v>
      </c>
      <c r="O24" s="43">
        <v>11</v>
      </c>
    </row>
    <row r="25" spans="1:15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3">
      <c r="A26" s="237"/>
      <c r="B26" s="238" t="s">
        <v>221</v>
      </c>
      <c r="C26" s="233" t="s">
        <v>1107</v>
      </c>
      <c r="D26" s="234"/>
      <c r="E26" s="239" t="s">
        <v>1108</v>
      </c>
      <c r="F26" s="240"/>
      <c r="G26" s="240"/>
      <c r="H26" s="36"/>
      <c r="I26" s="237"/>
      <c r="J26" s="238" t="s">
        <v>620</v>
      </c>
      <c r="K26" s="233" t="s">
        <v>1109</v>
      </c>
      <c r="L26" s="234"/>
      <c r="M26" s="239" t="s">
        <v>1110</v>
      </c>
      <c r="N26" s="240"/>
      <c r="O26" s="240"/>
    </row>
    <row r="27" spans="1:15" x14ac:dyDescent="0.3">
      <c r="A27" s="241"/>
      <c r="B27" s="242" t="s">
        <v>9</v>
      </c>
      <c r="C27" s="242" t="s">
        <v>10</v>
      </c>
      <c r="D27" s="243" t="s">
        <v>11</v>
      </c>
      <c r="E27" s="243" t="s">
        <v>12</v>
      </c>
      <c r="F27" s="243" t="s">
        <v>13</v>
      </c>
      <c r="G27" s="244" t="s">
        <v>14</v>
      </c>
      <c r="H27" s="36"/>
      <c r="I27" s="241"/>
      <c r="J27" s="242" t="s">
        <v>9</v>
      </c>
      <c r="K27" s="242" t="s">
        <v>10</v>
      </c>
      <c r="L27" s="243" t="s">
        <v>11</v>
      </c>
      <c r="M27" s="243" t="s">
        <v>12</v>
      </c>
      <c r="N27" s="243" t="s">
        <v>13</v>
      </c>
      <c r="O27" s="244" t="s">
        <v>14</v>
      </c>
    </row>
    <row r="28" spans="1:15" x14ac:dyDescent="0.3">
      <c r="A28" s="44">
        <v>8</v>
      </c>
      <c r="B28" s="15" t="s">
        <v>1111</v>
      </c>
      <c r="C28" s="15" t="s">
        <v>61</v>
      </c>
      <c r="D28" s="37">
        <v>88</v>
      </c>
      <c r="E28" s="246">
        <v>8</v>
      </c>
      <c r="F28" s="37">
        <v>327</v>
      </c>
      <c r="G28" s="38">
        <v>28</v>
      </c>
      <c r="H28" s="36"/>
      <c r="I28" s="245">
        <v>3</v>
      </c>
      <c r="J28" s="15" t="s">
        <v>896</v>
      </c>
      <c r="K28" s="15" t="s">
        <v>55</v>
      </c>
      <c r="L28" s="37">
        <v>73</v>
      </c>
      <c r="M28" s="246">
        <v>4</v>
      </c>
      <c r="N28" s="37">
        <v>331</v>
      </c>
      <c r="O28" s="38">
        <v>27</v>
      </c>
    </row>
    <row r="29" spans="1:15" x14ac:dyDescent="0.3">
      <c r="A29" s="248">
        <v>7</v>
      </c>
      <c r="B29" s="21" t="s">
        <v>1112</v>
      </c>
      <c r="C29" s="21" t="s">
        <v>61</v>
      </c>
      <c r="D29" s="39">
        <v>72</v>
      </c>
      <c r="E29" s="247">
        <v>6</v>
      </c>
      <c r="F29" s="39">
        <v>313</v>
      </c>
      <c r="G29" s="40">
        <v>27</v>
      </c>
      <c r="H29" s="36"/>
      <c r="I29" s="248">
        <v>5</v>
      </c>
      <c r="J29" s="21" t="s">
        <v>1113</v>
      </c>
      <c r="K29" s="21" t="s">
        <v>1043</v>
      </c>
      <c r="L29" s="39">
        <v>84</v>
      </c>
      <c r="M29" s="247">
        <v>8</v>
      </c>
      <c r="N29" s="39">
        <v>330</v>
      </c>
      <c r="O29" s="40">
        <v>27</v>
      </c>
    </row>
    <row r="30" spans="1:15" x14ac:dyDescent="0.3">
      <c r="A30" s="41">
        <v>4</v>
      </c>
      <c r="B30" s="21" t="s">
        <v>350</v>
      </c>
      <c r="C30" s="21" t="s">
        <v>101</v>
      </c>
      <c r="D30" s="39">
        <v>73</v>
      </c>
      <c r="E30" s="247">
        <v>7</v>
      </c>
      <c r="F30" s="39">
        <v>289</v>
      </c>
      <c r="G30" s="40">
        <v>18</v>
      </c>
      <c r="H30" s="36"/>
      <c r="I30" s="41">
        <v>4</v>
      </c>
      <c r="J30" s="21" t="s">
        <v>1114</v>
      </c>
      <c r="K30" s="21" t="s">
        <v>157</v>
      </c>
      <c r="L30" s="39">
        <v>84</v>
      </c>
      <c r="M30" s="247">
        <v>8</v>
      </c>
      <c r="N30" s="39">
        <v>331</v>
      </c>
      <c r="O30" s="40">
        <v>26</v>
      </c>
    </row>
    <row r="31" spans="1:15" x14ac:dyDescent="0.3">
      <c r="A31" s="248">
        <v>1</v>
      </c>
      <c r="B31" s="21" t="s">
        <v>895</v>
      </c>
      <c r="C31" s="21" t="s">
        <v>55</v>
      </c>
      <c r="D31" s="251">
        <v>69</v>
      </c>
      <c r="E31" s="247">
        <v>4</v>
      </c>
      <c r="F31" s="26">
        <v>286</v>
      </c>
      <c r="G31" s="27">
        <v>15</v>
      </c>
      <c r="H31" s="36"/>
      <c r="I31" s="41">
        <v>8</v>
      </c>
      <c r="J31" s="21" t="s">
        <v>1115</v>
      </c>
      <c r="K31" s="21" t="s">
        <v>209</v>
      </c>
      <c r="L31" s="39">
        <v>80</v>
      </c>
      <c r="M31" s="247">
        <v>5</v>
      </c>
      <c r="N31" s="39">
        <v>245</v>
      </c>
      <c r="O31" s="40">
        <v>18</v>
      </c>
    </row>
    <row r="32" spans="1:15" x14ac:dyDescent="0.3">
      <c r="A32" s="41">
        <v>6</v>
      </c>
      <c r="B32" s="21" t="s">
        <v>1116</v>
      </c>
      <c r="C32" s="21" t="s">
        <v>157</v>
      </c>
      <c r="D32" s="39">
        <v>70</v>
      </c>
      <c r="E32" s="247">
        <v>5</v>
      </c>
      <c r="F32" s="39">
        <v>222</v>
      </c>
      <c r="G32" s="40">
        <v>14</v>
      </c>
      <c r="H32" s="36"/>
      <c r="I32" s="248">
        <v>1</v>
      </c>
      <c r="J32" s="21" t="s">
        <v>1117</v>
      </c>
      <c r="K32" s="21" t="s">
        <v>59</v>
      </c>
      <c r="L32" s="251">
        <v>66</v>
      </c>
      <c r="M32" s="247">
        <v>1</v>
      </c>
      <c r="N32" s="26">
        <v>303</v>
      </c>
      <c r="O32" s="27">
        <v>17</v>
      </c>
    </row>
    <row r="33" spans="1:15" x14ac:dyDescent="0.3">
      <c r="A33" s="248">
        <v>3</v>
      </c>
      <c r="B33" s="21" t="s">
        <v>1118</v>
      </c>
      <c r="C33" s="21" t="s">
        <v>209</v>
      </c>
      <c r="D33" s="39">
        <v>0</v>
      </c>
      <c r="E33" s="247">
        <v>0</v>
      </c>
      <c r="F33" s="39">
        <v>164</v>
      </c>
      <c r="G33" s="40">
        <v>14</v>
      </c>
      <c r="H33" s="36"/>
      <c r="I33" s="248">
        <v>7</v>
      </c>
      <c r="J33" s="21" t="s">
        <v>548</v>
      </c>
      <c r="K33" s="21" t="s">
        <v>540</v>
      </c>
      <c r="L33" s="39">
        <v>70</v>
      </c>
      <c r="M33" s="247">
        <v>2</v>
      </c>
      <c r="N33" s="39">
        <v>281</v>
      </c>
      <c r="O33" s="40">
        <v>12</v>
      </c>
    </row>
    <row r="34" spans="1:15" x14ac:dyDescent="0.3">
      <c r="A34" s="41">
        <v>2</v>
      </c>
      <c r="B34" s="21" t="s">
        <v>637</v>
      </c>
      <c r="C34" s="21" t="s">
        <v>20</v>
      </c>
      <c r="D34" s="39" t="s">
        <v>82</v>
      </c>
      <c r="E34" s="247">
        <v>0</v>
      </c>
      <c r="F34" s="39">
        <v>81</v>
      </c>
      <c r="G34" s="40">
        <v>6</v>
      </c>
      <c r="H34" s="36"/>
      <c r="I34" s="41">
        <v>2</v>
      </c>
      <c r="J34" s="21" t="s">
        <v>574</v>
      </c>
      <c r="K34" s="21" t="s">
        <v>540</v>
      </c>
      <c r="L34" s="39">
        <v>71</v>
      </c>
      <c r="M34" s="247">
        <v>3</v>
      </c>
      <c r="N34" s="39">
        <v>254</v>
      </c>
      <c r="O34" s="40">
        <v>10</v>
      </c>
    </row>
    <row r="35" spans="1:15" x14ac:dyDescent="0.3">
      <c r="A35" s="250">
        <v>5</v>
      </c>
      <c r="B35" s="29" t="s">
        <v>603</v>
      </c>
      <c r="C35" s="29" t="s">
        <v>37</v>
      </c>
      <c r="D35" s="42" t="s">
        <v>82</v>
      </c>
      <c r="E35" s="249">
        <v>0</v>
      </c>
      <c r="F35" s="42">
        <v>76</v>
      </c>
      <c r="G35" s="43">
        <v>4</v>
      </c>
      <c r="H35" s="36"/>
      <c r="I35" s="45">
        <v>6</v>
      </c>
      <c r="J35" s="29" t="s">
        <v>1119</v>
      </c>
      <c r="K35" s="29" t="s">
        <v>540</v>
      </c>
      <c r="L35" s="42">
        <v>83</v>
      </c>
      <c r="M35" s="249">
        <v>6</v>
      </c>
      <c r="N35" s="42">
        <v>83</v>
      </c>
      <c r="O35" s="43">
        <v>6</v>
      </c>
    </row>
    <row r="36" spans="1:15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1:15" x14ac:dyDescent="0.3">
      <c r="A37" s="237"/>
      <c r="B37" s="238" t="s">
        <v>630</v>
      </c>
      <c r="C37" s="233" t="s">
        <v>1120</v>
      </c>
      <c r="D37" s="234"/>
      <c r="E37" s="239" t="s">
        <v>1121</v>
      </c>
      <c r="F37" s="240"/>
      <c r="G37" s="240"/>
      <c r="H37" s="36"/>
      <c r="I37" s="237"/>
      <c r="J37" s="238" t="s">
        <v>1122</v>
      </c>
      <c r="K37" s="233" t="s">
        <v>1123</v>
      </c>
      <c r="L37" s="234"/>
      <c r="M37" s="239" t="s">
        <v>1124</v>
      </c>
      <c r="N37" s="240"/>
      <c r="O37" s="240"/>
    </row>
    <row r="38" spans="1:15" x14ac:dyDescent="0.3">
      <c r="A38" s="241"/>
      <c r="B38" s="242" t="s">
        <v>9</v>
      </c>
      <c r="C38" s="242" t="s">
        <v>10</v>
      </c>
      <c r="D38" s="243" t="s">
        <v>11</v>
      </c>
      <c r="E38" s="243" t="s">
        <v>12</v>
      </c>
      <c r="F38" s="243" t="s">
        <v>13</v>
      </c>
      <c r="G38" s="244" t="s">
        <v>14</v>
      </c>
      <c r="H38" s="36"/>
      <c r="I38" s="241"/>
      <c r="J38" s="242" t="s">
        <v>9</v>
      </c>
      <c r="K38" s="242" t="s">
        <v>10</v>
      </c>
      <c r="L38" s="243" t="s">
        <v>11</v>
      </c>
      <c r="M38" s="243" t="s">
        <v>12</v>
      </c>
      <c r="N38" s="243" t="s">
        <v>13</v>
      </c>
      <c r="O38" s="244" t="s">
        <v>14</v>
      </c>
    </row>
    <row r="39" spans="1:15" x14ac:dyDescent="0.3">
      <c r="A39" s="245">
        <v>7</v>
      </c>
      <c r="B39" s="15" t="s">
        <v>1125</v>
      </c>
      <c r="C39" s="15" t="s">
        <v>59</v>
      </c>
      <c r="D39" s="37">
        <v>87</v>
      </c>
      <c r="E39" s="246">
        <v>8</v>
      </c>
      <c r="F39" s="37">
        <v>328</v>
      </c>
      <c r="G39" s="38">
        <v>27</v>
      </c>
      <c r="H39" s="36"/>
      <c r="I39" s="44">
        <v>6</v>
      </c>
      <c r="J39" s="15" t="s">
        <v>1126</v>
      </c>
      <c r="K39" s="15" t="s">
        <v>20</v>
      </c>
      <c r="L39" s="37">
        <v>83</v>
      </c>
      <c r="M39" s="246">
        <v>7</v>
      </c>
      <c r="N39" s="37">
        <v>339</v>
      </c>
      <c r="O39" s="38">
        <v>28</v>
      </c>
    </row>
    <row r="40" spans="1:15" x14ac:dyDescent="0.3">
      <c r="A40" s="248">
        <v>3</v>
      </c>
      <c r="B40" s="21" t="s">
        <v>718</v>
      </c>
      <c r="C40" s="21" t="s">
        <v>715</v>
      </c>
      <c r="D40" s="39">
        <v>82</v>
      </c>
      <c r="E40" s="247">
        <v>6</v>
      </c>
      <c r="F40" s="39">
        <v>321</v>
      </c>
      <c r="G40" s="40">
        <v>26</v>
      </c>
      <c r="H40" s="36"/>
      <c r="I40" s="248">
        <v>1</v>
      </c>
      <c r="J40" s="21" t="s">
        <v>1127</v>
      </c>
      <c r="K40" s="21" t="s">
        <v>553</v>
      </c>
      <c r="L40" s="251">
        <v>83</v>
      </c>
      <c r="M40" s="247">
        <v>7</v>
      </c>
      <c r="N40" s="26">
        <v>330</v>
      </c>
      <c r="O40" s="27">
        <v>28</v>
      </c>
    </row>
    <row r="41" spans="1:15" x14ac:dyDescent="0.3">
      <c r="A41" s="41">
        <v>2</v>
      </c>
      <c r="B41" s="21" t="s">
        <v>1128</v>
      </c>
      <c r="C41" s="21" t="s">
        <v>185</v>
      </c>
      <c r="D41" s="39">
        <v>84</v>
      </c>
      <c r="E41" s="247">
        <v>7</v>
      </c>
      <c r="F41" s="39">
        <v>314</v>
      </c>
      <c r="G41" s="40">
        <v>23</v>
      </c>
      <c r="H41" s="36"/>
      <c r="I41" s="248">
        <v>3</v>
      </c>
      <c r="J41" s="21" t="s">
        <v>1129</v>
      </c>
      <c r="K41" s="21" t="s">
        <v>59</v>
      </c>
      <c r="L41" s="39">
        <v>75</v>
      </c>
      <c r="M41" s="247">
        <v>4</v>
      </c>
      <c r="N41" s="39">
        <v>299</v>
      </c>
      <c r="O41" s="40">
        <v>22</v>
      </c>
    </row>
    <row r="42" spans="1:15" x14ac:dyDescent="0.3">
      <c r="A42" s="41">
        <v>4</v>
      </c>
      <c r="B42" s="21" t="s">
        <v>1130</v>
      </c>
      <c r="C42" s="21" t="s">
        <v>1043</v>
      </c>
      <c r="D42" s="39">
        <v>82</v>
      </c>
      <c r="E42" s="247">
        <v>6</v>
      </c>
      <c r="F42" s="39">
        <v>313</v>
      </c>
      <c r="G42" s="40">
        <v>22</v>
      </c>
      <c r="H42" s="36"/>
      <c r="I42" s="41">
        <v>2</v>
      </c>
      <c r="J42" s="21" t="s">
        <v>627</v>
      </c>
      <c r="K42" s="21" t="s">
        <v>37</v>
      </c>
      <c r="L42" s="39">
        <v>85</v>
      </c>
      <c r="M42" s="247">
        <v>8</v>
      </c>
      <c r="N42" s="39">
        <v>260</v>
      </c>
      <c r="O42" s="40">
        <v>22</v>
      </c>
    </row>
    <row r="43" spans="1:15" x14ac:dyDescent="0.3">
      <c r="A43" s="41">
        <v>6</v>
      </c>
      <c r="B43" s="21" t="s">
        <v>624</v>
      </c>
      <c r="C43" s="21" t="s">
        <v>73</v>
      </c>
      <c r="D43" s="39">
        <v>72</v>
      </c>
      <c r="E43" s="247">
        <v>2</v>
      </c>
      <c r="F43" s="39">
        <v>316</v>
      </c>
      <c r="G43" s="40">
        <v>19</v>
      </c>
      <c r="H43" s="36"/>
      <c r="I43" s="41">
        <v>4</v>
      </c>
      <c r="J43" s="21" t="s">
        <v>1131</v>
      </c>
      <c r="K43" s="21" t="s">
        <v>73</v>
      </c>
      <c r="L43" s="39">
        <v>63</v>
      </c>
      <c r="M43" s="247">
        <v>3</v>
      </c>
      <c r="N43" s="39">
        <v>270</v>
      </c>
      <c r="O43" s="40">
        <v>16</v>
      </c>
    </row>
    <row r="44" spans="1:15" x14ac:dyDescent="0.3">
      <c r="A44" s="248">
        <v>5</v>
      </c>
      <c r="B44" s="21" t="s">
        <v>1132</v>
      </c>
      <c r="C44" s="21" t="s">
        <v>553</v>
      </c>
      <c r="D44" s="39">
        <v>74</v>
      </c>
      <c r="E44" s="247">
        <v>4</v>
      </c>
      <c r="F44" s="39">
        <v>304</v>
      </c>
      <c r="G44" s="40">
        <v>18</v>
      </c>
      <c r="H44" s="36"/>
      <c r="I44" s="248">
        <v>5</v>
      </c>
      <c r="J44" s="21" t="s">
        <v>626</v>
      </c>
      <c r="K44" s="21" t="s">
        <v>92</v>
      </c>
      <c r="L44" s="39">
        <v>79</v>
      </c>
      <c r="M44" s="247">
        <v>5</v>
      </c>
      <c r="N44" s="39">
        <v>214</v>
      </c>
      <c r="O44" s="40">
        <v>14</v>
      </c>
    </row>
    <row r="45" spans="1:15" x14ac:dyDescent="0.3">
      <c r="A45" s="41">
        <v>8</v>
      </c>
      <c r="B45" s="21" t="s">
        <v>578</v>
      </c>
      <c r="C45" s="21" t="s">
        <v>540</v>
      </c>
      <c r="D45" s="39">
        <v>73</v>
      </c>
      <c r="E45" s="247">
        <v>3</v>
      </c>
      <c r="F45" s="39">
        <v>240</v>
      </c>
      <c r="G45" s="40">
        <v>9</v>
      </c>
      <c r="H45" s="36"/>
      <c r="I45" s="248">
        <v>7</v>
      </c>
      <c r="J45" s="21" t="s">
        <v>1133</v>
      </c>
      <c r="K45" s="21" t="s">
        <v>37</v>
      </c>
      <c r="L45" s="39" t="s">
        <v>82</v>
      </c>
      <c r="M45" s="247">
        <v>0</v>
      </c>
      <c r="N45" s="39">
        <v>0</v>
      </c>
      <c r="O45" s="40">
        <v>0</v>
      </c>
    </row>
    <row r="46" spans="1:15" x14ac:dyDescent="0.3">
      <c r="A46" s="250">
        <v>1</v>
      </c>
      <c r="B46" s="29" t="s">
        <v>609</v>
      </c>
      <c r="C46" s="29" t="s">
        <v>540</v>
      </c>
      <c r="D46" s="252" t="s">
        <v>82</v>
      </c>
      <c r="E46" s="249">
        <v>0</v>
      </c>
      <c r="F46" s="33">
        <v>49</v>
      </c>
      <c r="G46" s="34">
        <v>1</v>
      </c>
      <c r="H46" s="36"/>
      <c r="I46" s="45">
        <v>8</v>
      </c>
      <c r="J46" s="29" t="s">
        <v>1134</v>
      </c>
      <c r="K46" s="29" t="s">
        <v>59</v>
      </c>
      <c r="L46" s="42" t="s">
        <v>82</v>
      </c>
      <c r="M46" s="249">
        <v>0</v>
      </c>
      <c r="N46" s="42">
        <v>0</v>
      </c>
      <c r="O46" s="43">
        <v>0</v>
      </c>
    </row>
    <row r="47" spans="1:15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3">
      <c r="A48" s="237"/>
      <c r="B48" s="238" t="s">
        <v>1135</v>
      </c>
      <c r="C48" s="233" t="s">
        <v>1136</v>
      </c>
      <c r="D48" s="234"/>
      <c r="E48" s="239" t="s">
        <v>1137</v>
      </c>
      <c r="F48" s="240"/>
      <c r="G48" s="240"/>
      <c r="H48" s="36"/>
      <c r="I48" s="36"/>
      <c r="J48" s="36"/>
      <c r="K48" s="36"/>
      <c r="L48" s="36"/>
      <c r="M48" s="36"/>
      <c r="N48" s="36"/>
      <c r="O48" s="36"/>
    </row>
    <row r="49" spans="1:15" x14ac:dyDescent="0.3">
      <c r="A49" s="241"/>
      <c r="B49" s="242" t="s">
        <v>9</v>
      </c>
      <c r="C49" s="242" t="s">
        <v>10</v>
      </c>
      <c r="D49" s="243" t="s">
        <v>11</v>
      </c>
      <c r="E49" s="243" t="s">
        <v>12</v>
      </c>
      <c r="F49" s="243" t="s">
        <v>13</v>
      </c>
      <c r="G49" s="244" t="s">
        <v>14</v>
      </c>
      <c r="H49" s="36"/>
      <c r="I49" s="36"/>
      <c r="J49" s="36"/>
      <c r="K49" s="36"/>
      <c r="L49" s="36"/>
      <c r="M49" s="36"/>
      <c r="N49" s="36"/>
      <c r="O49" s="36"/>
    </row>
    <row r="50" spans="1:15" x14ac:dyDescent="0.3">
      <c r="A50" s="44">
        <v>4</v>
      </c>
      <c r="B50" s="15" t="s">
        <v>1138</v>
      </c>
      <c r="C50" s="15" t="s">
        <v>20</v>
      </c>
      <c r="D50" s="37">
        <v>88</v>
      </c>
      <c r="E50" s="246">
        <v>8</v>
      </c>
      <c r="F50" s="37">
        <v>337</v>
      </c>
      <c r="G50" s="38">
        <v>32</v>
      </c>
      <c r="H50" s="36"/>
      <c r="I50" s="36"/>
      <c r="J50" s="36"/>
      <c r="K50" s="36"/>
      <c r="L50" s="36"/>
      <c r="M50" s="36"/>
      <c r="N50" s="36"/>
      <c r="O50" s="36"/>
    </row>
    <row r="51" spans="1:15" x14ac:dyDescent="0.3">
      <c r="A51" s="41">
        <v>6</v>
      </c>
      <c r="B51" s="21" t="s">
        <v>703</v>
      </c>
      <c r="C51" s="21" t="s">
        <v>704</v>
      </c>
      <c r="D51" s="39">
        <v>81</v>
      </c>
      <c r="E51" s="247">
        <v>6</v>
      </c>
      <c r="F51" s="39">
        <v>286</v>
      </c>
      <c r="G51" s="40">
        <v>19</v>
      </c>
      <c r="H51" s="36"/>
      <c r="I51" s="36"/>
      <c r="J51" s="36"/>
      <c r="K51" s="36"/>
      <c r="L51" s="36"/>
      <c r="M51" s="36"/>
      <c r="N51" s="36"/>
      <c r="O51" s="36"/>
    </row>
    <row r="52" spans="1:15" x14ac:dyDescent="0.3">
      <c r="A52" s="248">
        <v>5</v>
      </c>
      <c r="B52" s="21" t="s">
        <v>1139</v>
      </c>
      <c r="C52" s="21" t="s">
        <v>157</v>
      </c>
      <c r="D52" s="39">
        <v>62</v>
      </c>
      <c r="E52" s="247">
        <v>3</v>
      </c>
      <c r="F52" s="39">
        <v>275</v>
      </c>
      <c r="G52" s="40">
        <v>18</v>
      </c>
      <c r="H52" s="36"/>
      <c r="I52" s="36"/>
      <c r="J52" s="36"/>
      <c r="K52" s="36"/>
      <c r="L52" s="36"/>
      <c r="M52" s="36"/>
      <c r="N52" s="36"/>
      <c r="O52" s="36"/>
    </row>
    <row r="53" spans="1:15" x14ac:dyDescent="0.3">
      <c r="A53" s="41">
        <v>2</v>
      </c>
      <c r="B53" s="21" t="s">
        <v>1140</v>
      </c>
      <c r="C53" s="21" t="s">
        <v>1043</v>
      </c>
      <c r="D53" s="39">
        <v>64</v>
      </c>
      <c r="E53" s="247">
        <v>4</v>
      </c>
      <c r="F53" s="39">
        <v>272</v>
      </c>
      <c r="G53" s="40">
        <v>18</v>
      </c>
      <c r="H53" s="36"/>
      <c r="I53" s="36"/>
      <c r="J53" s="36"/>
      <c r="K53" s="36"/>
      <c r="L53" s="36"/>
      <c r="M53" s="36"/>
      <c r="N53" s="36"/>
      <c r="O53" s="36"/>
    </row>
    <row r="54" spans="1:15" x14ac:dyDescent="0.3">
      <c r="A54" s="41">
        <v>8</v>
      </c>
      <c r="B54" s="21" t="s">
        <v>1141</v>
      </c>
      <c r="C54" s="21" t="s">
        <v>73</v>
      </c>
      <c r="D54" s="39">
        <v>66</v>
      </c>
      <c r="E54" s="247">
        <v>5</v>
      </c>
      <c r="F54" s="39">
        <v>272</v>
      </c>
      <c r="G54" s="40">
        <v>16</v>
      </c>
      <c r="H54" s="36"/>
      <c r="I54" s="36"/>
      <c r="J54" s="36"/>
      <c r="K54" s="36"/>
      <c r="L54" s="36"/>
      <c r="M54" s="36"/>
      <c r="N54" s="36"/>
      <c r="O54" s="36"/>
    </row>
    <row r="55" spans="1:15" x14ac:dyDescent="0.3">
      <c r="A55" s="248">
        <v>3</v>
      </c>
      <c r="B55" s="21" t="s">
        <v>1142</v>
      </c>
      <c r="C55" s="21" t="s">
        <v>323</v>
      </c>
      <c r="D55" s="39">
        <v>61</v>
      </c>
      <c r="E55" s="247">
        <v>2</v>
      </c>
      <c r="F55" s="39">
        <v>267</v>
      </c>
      <c r="G55" s="40">
        <v>16</v>
      </c>
      <c r="H55" s="36"/>
      <c r="I55" s="36"/>
      <c r="J55" s="36"/>
      <c r="K55" s="36"/>
      <c r="L55" s="36"/>
      <c r="M55" s="36"/>
      <c r="N55" s="36"/>
      <c r="O55" s="36"/>
    </row>
    <row r="56" spans="1:15" x14ac:dyDescent="0.3">
      <c r="A56" s="248">
        <v>1</v>
      </c>
      <c r="B56" s="21" t="s">
        <v>341</v>
      </c>
      <c r="C56" s="21" t="s">
        <v>342</v>
      </c>
      <c r="D56" s="251" t="s">
        <v>82</v>
      </c>
      <c r="E56" s="247">
        <v>0</v>
      </c>
      <c r="F56" s="26">
        <v>150</v>
      </c>
      <c r="G56" s="27">
        <v>13</v>
      </c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250">
        <v>7</v>
      </c>
      <c r="B57" s="29" t="s">
        <v>1143</v>
      </c>
      <c r="C57" s="29" t="s">
        <v>75</v>
      </c>
      <c r="D57" s="42">
        <v>82</v>
      </c>
      <c r="E57" s="249">
        <v>7</v>
      </c>
      <c r="F57" s="42">
        <v>212</v>
      </c>
      <c r="G57" s="43">
        <v>12</v>
      </c>
      <c r="H57" s="36"/>
      <c r="I57" s="36"/>
      <c r="J57" s="36"/>
      <c r="K57" s="36"/>
      <c r="L57" s="36"/>
      <c r="M57" s="36"/>
      <c r="N57" s="36"/>
      <c r="O57" s="36"/>
    </row>
    <row r="58" spans="1:15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5" x14ac:dyDescent="0.3">
      <c r="A59" s="36"/>
      <c r="B59" s="6" t="s">
        <v>1144</v>
      </c>
      <c r="C59" s="6"/>
      <c r="D59" s="6"/>
      <c r="E59" s="6"/>
      <c r="F59" s="35" t="s">
        <v>168</v>
      </c>
      <c r="G59" s="6"/>
      <c r="H59" s="36"/>
      <c r="I59" s="36"/>
      <c r="J59" s="36"/>
      <c r="K59" s="36"/>
      <c r="L59" s="36"/>
      <c r="M59" s="36"/>
      <c r="N59" s="36"/>
      <c r="O59" s="36"/>
    </row>
    <row r="60" spans="1:15" x14ac:dyDescent="0.3">
      <c r="A60" s="36"/>
      <c r="B60" s="6" t="s">
        <v>169</v>
      </c>
      <c r="C60" s="6"/>
      <c r="D60" s="6"/>
      <c r="E60" s="6"/>
      <c r="F60" s="6"/>
      <c r="G60" s="6"/>
      <c r="H60" s="36"/>
      <c r="I60" s="36"/>
      <c r="J60" s="36"/>
      <c r="K60" s="36"/>
      <c r="L60" s="36"/>
      <c r="M60" s="36"/>
      <c r="N60" s="36"/>
      <c r="O60" s="36"/>
    </row>
    <row r="61" spans="1:1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</sheetData>
  <hyperlinks>
    <hyperlink ref="B2" location="'Index'!A3" tooltip="Go to the Index sheet" display="á" xr:uid="{6CE43268-F655-4026-9230-1F229A47208C}"/>
  </hyperlinks>
  <printOptions horizontalCentered="1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38F8-957C-4965-8E37-E2132B84B93E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4" customWidth="1"/>
    <col min="2" max="3" width="20.7109375" style="124" customWidth="1"/>
    <col min="4" max="7" width="5" style="124" customWidth="1"/>
    <col min="8" max="8" width="1.7109375" style="124" customWidth="1"/>
    <col min="9" max="9" width="2.7109375" style="124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93"/>
      <c r="B1" s="194" t="s">
        <v>1013</v>
      </c>
      <c r="C1" s="195"/>
      <c r="D1" s="123"/>
      <c r="E1" s="123"/>
      <c r="F1" s="123" t="s">
        <v>236</v>
      </c>
      <c r="G1" s="123"/>
      <c r="H1" s="123"/>
      <c r="I1" s="123" t="s">
        <v>1</v>
      </c>
    </row>
    <row r="2" spans="1:9" ht="18.75" x14ac:dyDescent="0.3">
      <c r="A2" s="196"/>
      <c r="B2" s="197" t="s">
        <v>2</v>
      </c>
      <c r="C2" s="198"/>
      <c r="D2" s="199"/>
      <c r="E2" s="199"/>
      <c r="F2" s="198"/>
      <c r="G2" s="199"/>
      <c r="H2" s="199"/>
      <c r="I2" s="200"/>
    </row>
    <row r="3" spans="1:9" x14ac:dyDescent="0.3">
      <c r="A3" s="237"/>
      <c r="B3" s="238" t="s">
        <v>3</v>
      </c>
      <c r="C3" s="233" t="s">
        <v>1028</v>
      </c>
      <c r="D3" s="234"/>
      <c r="E3" s="239" t="s">
        <v>1145</v>
      </c>
      <c r="F3" s="240"/>
      <c r="G3" s="240"/>
      <c r="H3" s="36"/>
      <c r="I3" s="36"/>
    </row>
    <row r="4" spans="1:9" x14ac:dyDescent="0.3">
      <c r="A4" s="241"/>
      <c r="B4" s="242" t="s">
        <v>9</v>
      </c>
      <c r="C4" s="242" t="s">
        <v>10</v>
      </c>
      <c r="D4" s="243" t="s">
        <v>11</v>
      </c>
      <c r="E4" s="243" t="s">
        <v>12</v>
      </c>
      <c r="F4" s="243" t="s">
        <v>13</v>
      </c>
      <c r="G4" s="244" t="s">
        <v>14</v>
      </c>
      <c r="H4" s="36"/>
      <c r="I4" s="36"/>
    </row>
    <row r="5" spans="1:9" x14ac:dyDescent="0.3">
      <c r="A5" s="44">
        <v>2</v>
      </c>
      <c r="B5" s="15" t="s">
        <v>1019</v>
      </c>
      <c r="C5" s="15" t="s">
        <v>920</v>
      </c>
      <c r="D5" s="37">
        <v>100</v>
      </c>
      <c r="E5" s="246">
        <v>9</v>
      </c>
      <c r="F5" s="37">
        <v>397</v>
      </c>
      <c r="G5" s="38">
        <v>36</v>
      </c>
      <c r="H5" s="36"/>
      <c r="I5" s="36"/>
    </row>
    <row r="6" spans="1:9" x14ac:dyDescent="0.3">
      <c r="A6" s="248">
        <v>7</v>
      </c>
      <c r="B6" s="21" t="s">
        <v>1033</v>
      </c>
      <c r="C6" s="21" t="s">
        <v>73</v>
      </c>
      <c r="D6" s="39">
        <v>94</v>
      </c>
      <c r="E6" s="251">
        <v>8</v>
      </c>
      <c r="F6" s="39">
        <v>370</v>
      </c>
      <c r="G6" s="40">
        <v>30</v>
      </c>
      <c r="H6" s="36"/>
      <c r="I6" s="36"/>
    </row>
    <row r="7" spans="1:9" ht="15.75" customHeight="1" x14ac:dyDescent="0.3">
      <c r="A7" s="41">
        <v>4</v>
      </c>
      <c r="B7" s="21" t="s">
        <v>730</v>
      </c>
      <c r="C7" s="21" t="s">
        <v>378</v>
      </c>
      <c r="D7" s="39">
        <v>91</v>
      </c>
      <c r="E7" s="251">
        <v>7</v>
      </c>
      <c r="F7" s="39">
        <v>361</v>
      </c>
      <c r="G7" s="40">
        <v>27</v>
      </c>
      <c r="H7" s="36"/>
      <c r="I7" s="36"/>
    </row>
    <row r="8" spans="1:9" ht="15.75" customHeight="1" x14ac:dyDescent="0.3">
      <c r="A8" s="248">
        <v>1</v>
      </c>
      <c r="B8" s="21" t="s">
        <v>729</v>
      </c>
      <c r="C8" s="21" t="s">
        <v>378</v>
      </c>
      <c r="D8" s="251">
        <v>91</v>
      </c>
      <c r="E8" s="251">
        <v>7</v>
      </c>
      <c r="F8" s="26">
        <v>355</v>
      </c>
      <c r="G8" s="27">
        <v>24</v>
      </c>
      <c r="H8" s="36"/>
      <c r="I8" s="36"/>
    </row>
    <row r="9" spans="1:9" x14ac:dyDescent="0.3">
      <c r="A9" s="248">
        <v>3</v>
      </c>
      <c r="B9" s="21" t="s">
        <v>446</v>
      </c>
      <c r="C9" s="21" t="s">
        <v>447</v>
      </c>
      <c r="D9" s="39">
        <v>86</v>
      </c>
      <c r="E9" s="251">
        <v>5</v>
      </c>
      <c r="F9" s="39">
        <v>353</v>
      </c>
      <c r="G9" s="40">
        <v>23</v>
      </c>
      <c r="H9" s="36"/>
      <c r="I9" s="36"/>
    </row>
    <row r="10" spans="1:9" x14ac:dyDescent="0.3">
      <c r="A10" s="248">
        <v>5</v>
      </c>
      <c r="B10" s="21" t="s">
        <v>1048</v>
      </c>
      <c r="C10" s="21" t="s">
        <v>366</v>
      </c>
      <c r="D10" s="39">
        <v>85</v>
      </c>
      <c r="E10" s="251">
        <v>4</v>
      </c>
      <c r="F10" s="39">
        <v>340</v>
      </c>
      <c r="G10" s="40">
        <v>17</v>
      </c>
      <c r="H10" s="36"/>
      <c r="I10" s="36"/>
    </row>
    <row r="11" spans="1:9" x14ac:dyDescent="0.3">
      <c r="A11" s="41">
        <v>8</v>
      </c>
      <c r="B11" s="21" t="s">
        <v>1050</v>
      </c>
      <c r="C11" s="21" t="s">
        <v>366</v>
      </c>
      <c r="D11" s="39">
        <v>81</v>
      </c>
      <c r="E11" s="251">
        <v>3</v>
      </c>
      <c r="F11" s="39">
        <v>326</v>
      </c>
      <c r="G11" s="40">
        <v>14</v>
      </c>
      <c r="H11" s="36"/>
      <c r="I11" s="36"/>
    </row>
    <row r="12" spans="1:9" x14ac:dyDescent="0.3">
      <c r="A12" s="41">
        <v>6</v>
      </c>
      <c r="B12" s="21" t="s">
        <v>395</v>
      </c>
      <c r="C12" s="21" t="s">
        <v>366</v>
      </c>
      <c r="D12" s="39">
        <v>65</v>
      </c>
      <c r="E12" s="251">
        <v>2</v>
      </c>
      <c r="F12" s="39">
        <v>263</v>
      </c>
      <c r="G12" s="40">
        <v>8</v>
      </c>
      <c r="H12" s="36"/>
      <c r="I12" s="36"/>
    </row>
    <row r="13" spans="1:9" x14ac:dyDescent="0.3">
      <c r="A13" s="250">
        <v>9</v>
      </c>
      <c r="B13" s="29" t="s">
        <v>1039</v>
      </c>
      <c r="C13" s="29" t="s">
        <v>366</v>
      </c>
      <c r="D13" s="42" t="s">
        <v>82</v>
      </c>
      <c r="E13" s="252">
        <v>0</v>
      </c>
      <c r="F13" s="42">
        <v>0</v>
      </c>
      <c r="G13" s="43">
        <v>0</v>
      </c>
      <c r="H13" s="36"/>
      <c r="I13" s="36"/>
    </row>
    <row r="14" spans="1:9" x14ac:dyDescent="0.3">
      <c r="A14" s="36"/>
      <c r="B14" s="36"/>
      <c r="C14" s="36"/>
      <c r="D14" s="36"/>
      <c r="E14" s="36"/>
      <c r="F14" s="36"/>
      <c r="G14" s="36"/>
      <c r="H14" s="36"/>
      <c r="I14" s="36"/>
    </row>
    <row r="15" spans="1:9" x14ac:dyDescent="0.3">
      <c r="A15" s="237"/>
      <c r="B15" s="238" t="s">
        <v>6</v>
      </c>
      <c r="C15" s="233" t="s">
        <v>1146</v>
      </c>
      <c r="D15" s="234"/>
      <c r="E15" s="239" t="s">
        <v>1147</v>
      </c>
      <c r="F15" s="240"/>
      <c r="G15" s="240"/>
      <c r="H15" s="36"/>
      <c r="I15" s="36"/>
    </row>
    <row r="16" spans="1:9" x14ac:dyDescent="0.3">
      <c r="A16" s="241"/>
      <c r="B16" s="242" t="s">
        <v>9</v>
      </c>
      <c r="C16" s="242" t="s">
        <v>10</v>
      </c>
      <c r="D16" s="243" t="s">
        <v>11</v>
      </c>
      <c r="E16" s="243" t="s">
        <v>12</v>
      </c>
      <c r="F16" s="243" t="s">
        <v>13</v>
      </c>
      <c r="G16" s="244" t="s">
        <v>14</v>
      </c>
      <c r="H16" s="36"/>
      <c r="I16" s="36"/>
    </row>
    <row r="17" spans="1:9" x14ac:dyDescent="0.3">
      <c r="A17" s="245">
        <v>9</v>
      </c>
      <c r="B17" s="15" t="s">
        <v>212</v>
      </c>
      <c r="C17" s="15" t="s">
        <v>101</v>
      </c>
      <c r="D17" s="37">
        <v>91</v>
      </c>
      <c r="E17" s="246">
        <v>9</v>
      </c>
      <c r="F17" s="37">
        <v>361</v>
      </c>
      <c r="G17" s="38">
        <v>32</v>
      </c>
      <c r="H17" s="36"/>
      <c r="I17" s="36"/>
    </row>
    <row r="18" spans="1:9" x14ac:dyDescent="0.3">
      <c r="A18" s="41">
        <v>4</v>
      </c>
      <c r="B18" s="21" t="s">
        <v>392</v>
      </c>
      <c r="C18" s="21" t="s">
        <v>424</v>
      </c>
      <c r="D18" s="39">
        <v>90</v>
      </c>
      <c r="E18" s="251">
        <v>5</v>
      </c>
      <c r="F18" s="39">
        <v>357</v>
      </c>
      <c r="G18" s="40">
        <v>26</v>
      </c>
      <c r="H18" s="36"/>
      <c r="I18" s="36"/>
    </row>
    <row r="19" spans="1:9" x14ac:dyDescent="0.3">
      <c r="A19" s="41">
        <v>6</v>
      </c>
      <c r="B19" s="21" t="s">
        <v>1057</v>
      </c>
      <c r="C19" s="21" t="s">
        <v>366</v>
      </c>
      <c r="D19" s="39">
        <v>91</v>
      </c>
      <c r="E19" s="251">
        <v>9</v>
      </c>
      <c r="F19" s="39">
        <v>352</v>
      </c>
      <c r="G19" s="40">
        <v>24</v>
      </c>
      <c r="H19" s="36"/>
      <c r="I19" s="36"/>
    </row>
    <row r="20" spans="1:9" x14ac:dyDescent="0.3">
      <c r="A20" s="248">
        <v>5</v>
      </c>
      <c r="B20" s="21" t="s">
        <v>371</v>
      </c>
      <c r="C20" s="21" t="s">
        <v>366</v>
      </c>
      <c r="D20" s="39">
        <v>91</v>
      </c>
      <c r="E20" s="251">
        <v>9</v>
      </c>
      <c r="F20" s="39">
        <v>347</v>
      </c>
      <c r="G20" s="40">
        <v>23</v>
      </c>
      <c r="H20" s="36"/>
      <c r="I20" s="36"/>
    </row>
    <row r="21" spans="1:9" x14ac:dyDescent="0.3">
      <c r="A21" s="248">
        <v>7</v>
      </c>
      <c r="B21" s="21" t="s">
        <v>1042</v>
      </c>
      <c r="C21" s="21" t="s">
        <v>1043</v>
      </c>
      <c r="D21" s="39">
        <v>89</v>
      </c>
      <c r="E21" s="251">
        <v>4</v>
      </c>
      <c r="F21" s="39">
        <v>358</v>
      </c>
      <c r="G21" s="40">
        <v>22</v>
      </c>
      <c r="H21" s="36"/>
      <c r="I21" s="36"/>
    </row>
    <row r="22" spans="1:9" x14ac:dyDescent="0.3">
      <c r="A22" s="248">
        <v>3</v>
      </c>
      <c r="B22" s="21" t="s">
        <v>421</v>
      </c>
      <c r="C22" s="21" t="s">
        <v>422</v>
      </c>
      <c r="D22" s="39">
        <v>87</v>
      </c>
      <c r="E22" s="251">
        <v>2</v>
      </c>
      <c r="F22" s="39">
        <v>347</v>
      </c>
      <c r="G22" s="40">
        <v>20</v>
      </c>
      <c r="H22" s="36"/>
      <c r="I22" s="36"/>
    </row>
    <row r="23" spans="1:9" x14ac:dyDescent="0.3">
      <c r="A23" s="248">
        <v>1</v>
      </c>
      <c r="B23" s="21" t="s">
        <v>1062</v>
      </c>
      <c r="C23" s="21" t="s">
        <v>447</v>
      </c>
      <c r="D23" s="251">
        <v>81</v>
      </c>
      <c r="E23" s="251">
        <v>1</v>
      </c>
      <c r="F23" s="26">
        <v>346</v>
      </c>
      <c r="G23" s="27">
        <v>18</v>
      </c>
      <c r="H23" s="36"/>
      <c r="I23" s="36"/>
    </row>
    <row r="24" spans="1:9" x14ac:dyDescent="0.3">
      <c r="A24" s="41">
        <v>8</v>
      </c>
      <c r="B24" s="21" t="s">
        <v>714</v>
      </c>
      <c r="C24" s="21" t="s">
        <v>715</v>
      </c>
      <c r="D24" s="39">
        <v>91</v>
      </c>
      <c r="E24" s="251">
        <v>9</v>
      </c>
      <c r="F24" s="39">
        <v>341</v>
      </c>
      <c r="G24" s="40">
        <v>18</v>
      </c>
      <c r="H24" s="36"/>
      <c r="I24" s="36"/>
    </row>
    <row r="25" spans="1:9" x14ac:dyDescent="0.3">
      <c r="A25" s="45">
        <v>2</v>
      </c>
      <c r="B25" s="29" t="s">
        <v>744</v>
      </c>
      <c r="C25" s="29" t="s">
        <v>77</v>
      </c>
      <c r="D25" s="42">
        <v>88</v>
      </c>
      <c r="E25" s="252">
        <v>3</v>
      </c>
      <c r="F25" s="42">
        <v>340</v>
      </c>
      <c r="G25" s="43">
        <v>17</v>
      </c>
      <c r="H25" s="36"/>
      <c r="I25" s="36"/>
    </row>
    <row r="26" spans="1:9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x14ac:dyDescent="0.3">
      <c r="A27" s="237"/>
      <c r="B27" s="238" t="s">
        <v>46</v>
      </c>
      <c r="C27" s="233" t="s">
        <v>1148</v>
      </c>
      <c r="D27" s="234"/>
      <c r="E27" s="239" t="s">
        <v>1149</v>
      </c>
      <c r="F27" s="240"/>
      <c r="G27" s="240"/>
      <c r="H27" s="36"/>
      <c r="I27" s="36"/>
    </row>
    <row r="28" spans="1:9" x14ac:dyDescent="0.3">
      <c r="A28" s="241"/>
      <c r="B28" s="242" t="s">
        <v>9</v>
      </c>
      <c r="C28" s="242" t="s">
        <v>10</v>
      </c>
      <c r="D28" s="243" t="s">
        <v>11</v>
      </c>
      <c r="E28" s="243" t="s">
        <v>12</v>
      </c>
      <c r="F28" s="243" t="s">
        <v>13</v>
      </c>
      <c r="G28" s="244" t="s">
        <v>14</v>
      </c>
      <c r="H28" s="36"/>
      <c r="I28" s="36"/>
    </row>
    <row r="29" spans="1:9" x14ac:dyDescent="0.3">
      <c r="A29" s="245">
        <v>7</v>
      </c>
      <c r="B29" s="15" t="s">
        <v>1066</v>
      </c>
      <c r="C29" s="15" t="s">
        <v>366</v>
      </c>
      <c r="D29" s="37">
        <v>91</v>
      </c>
      <c r="E29" s="246">
        <v>8</v>
      </c>
      <c r="F29" s="37">
        <v>369</v>
      </c>
      <c r="G29" s="38">
        <v>35</v>
      </c>
      <c r="H29" s="36"/>
      <c r="I29" s="36"/>
    </row>
    <row r="30" spans="1:9" x14ac:dyDescent="0.3">
      <c r="A30" s="41">
        <v>4</v>
      </c>
      <c r="B30" s="21" t="s">
        <v>747</v>
      </c>
      <c r="C30" s="21" t="s">
        <v>477</v>
      </c>
      <c r="D30" s="39">
        <v>90</v>
      </c>
      <c r="E30" s="251">
        <v>7</v>
      </c>
      <c r="F30" s="39">
        <v>350</v>
      </c>
      <c r="G30" s="40">
        <v>26</v>
      </c>
      <c r="H30" s="36"/>
      <c r="I30" s="36"/>
    </row>
    <row r="31" spans="1:9" x14ac:dyDescent="0.3">
      <c r="A31" s="41">
        <v>6</v>
      </c>
      <c r="B31" s="21" t="s">
        <v>1084</v>
      </c>
      <c r="C31" s="21" t="s">
        <v>73</v>
      </c>
      <c r="D31" s="39">
        <v>92</v>
      </c>
      <c r="E31" s="251">
        <v>9</v>
      </c>
      <c r="F31" s="39">
        <v>343</v>
      </c>
      <c r="G31" s="40">
        <v>26</v>
      </c>
      <c r="H31" s="36"/>
      <c r="I31" s="36"/>
    </row>
    <row r="32" spans="1:9" x14ac:dyDescent="0.3">
      <c r="A32" s="248">
        <v>1</v>
      </c>
      <c r="B32" s="21" t="s">
        <v>1083</v>
      </c>
      <c r="C32" s="21" t="s">
        <v>185</v>
      </c>
      <c r="D32" s="251">
        <v>81</v>
      </c>
      <c r="E32" s="251">
        <v>4</v>
      </c>
      <c r="F32" s="26">
        <v>339</v>
      </c>
      <c r="G32" s="27">
        <v>23</v>
      </c>
      <c r="H32" s="36"/>
      <c r="I32" s="36"/>
    </row>
    <row r="33" spans="1:9" x14ac:dyDescent="0.3">
      <c r="A33" s="248">
        <v>9</v>
      </c>
      <c r="B33" s="21" t="s">
        <v>1090</v>
      </c>
      <c r="C33" s="21" t="s">
        <v>73</v>
      </c>
      <c r="D33" s="39">
        <v>83</v>
      </c>
      <c r="E33" s="251">
        <v>6</v>
      </c>
      <c r="F33" s="39">
        <v>339</v>
      </c>
      <c r="G33" s="40">
        <v>23</v>
      </c>
      <c r="H33" s="36"/>
      <c r="I33" s="36"/>
    </row>
    <row r="34" spans="1:9" x14ac:dyDescent="0.3">
      <c r="A34" s="248">
        <v>3</v>
      </c>
      <c r="B34" s="21" t="s">
        <v>100</v>
      </c>
      <c r="C34" s="21" t="s">
        <v>101</v>
      </c>
      <c r="D34" s="39">
        <v>82</v>
      </c>
      <c r="E34" s="251">
        <v>5</v>
      </c>
      <c r="F34" s="39">
        <v>338</v>
      </c>
      <c r="G34" s="40">
        <v>22</v>
      </c>
      <c r="H34" s="36"/>
      <c r="I34" s="36"/>
    </row>
    <row r="35" spans="1:9" x14ac:dyDescent="0.3">
      <c r="A35" s="41">
        <v>2</v>
      </c>
      <c r="B35" s="21" t="s">
        <v>160</v>
      </c>
      <c r="C35" s="21" t="s">
        <v>59</v>
      </c>
      <c r="D35" s="39">
        <v>80</v>
      </c>
      <c r="E35" s="251">
        <v>3</v>
      </c>
      <c r="F35" s="39">
        <v>325</v>
      </c>
      <c r="G35" s="40">
        <v>15</v>
      </c>
      <c r="H35" s="36"/>
      <c r="I35" s="36"/>
    </row>
    <row r="36" spans="1:9" x14ac:dyDescent="0.3">
      <c r="A36" s="248">
        <v>5</v>
      </c>
      <c r="B36" s="21" t="s">
        <v>747</v>
      </c>
      <c r="C36" s="21" t="s">
        <v>540</v>
      </c>
      <c r="D36" s="39" t="s">
        <v>196</v>
      </c>
      <c r="E36" s="251">
        <v>0</v>
      </c>
      <c r="F36" s="39">
        <v>0</v>
      </c>
      <c r="G36" s="40">
        <v>0</v>
      </c>
      <c r="H36" s="36"/>
      <c r="I36" s="36"/>
    </row>
    <row r="37" spans="1:9" x14ac:dyDescent="0.3">
      <c r="A37" s="45">
        <v>8</v>
      </c>
      <c r="B37" s="29" t="s">
        <v>1094</v>
      </c>
      <c r="C37" s="29" t="s">
        <v>59</v>
      </c>
      <c r="D37" s="42" t="s">
        <v>82</v>
      </c>
      <c r="E37" s="252">
        <v>0</v>
      </c>
      <c r="F37" s="42">
        <v>0</v>
      </c>
      <c r="G37" s="43">
        <v>0</v>
      </c>
      <c r="H37" s="36"/>
      <c r="I37" s="36"/>
    </row>
    <row r="38" spans="1:9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x14ac:dyDescent="0.3">
      <c r="A39" s="237"/>
      <c r="B39" s="238" t="s">
        <v>49</v>
      </c>
      <c r="C39" s="233" t="s">
        <v>1097</v>
      </c>
      <c r="D39" s="234"/>
      <c r="E39" s="239" t="s">
        <v>1150</v>
      </c>
      <c r="F39" s="240"/>
      <c r="G39" s="240"/>
      <c r="H39" s="36"/>
      <c r="I39" s="36"/>
    </row>
    <row r="40" spans="1:9" x14ac:dyDescent="0.3">
      <c r="A40" s="241"/>
      <c r="B40" s="242" t="s">
        <v>9</v>
      </c>
      <c r="C40" s="242" t="s">
        <v>10</v>
      </c>
      <c r="D40" s="243" t="s">
        <v>11</v>
      </c>
      <c r="E40" s="243" t="s">
        <v>12</v>
      </c>
      <c r="F40" s="243" t="s">
        <v>13</v>
      </c>
      <c r="G40" s="244" t="s">
        <v>14</v>
      </c>
      <c r="H40" s="36"/>
      <c r="I40" s="36"/>
    </row>
    <row r="41" spans="1:9" x14ac:dyDescent="0.3">
      <c r="A41" s="44">
        <v>2</v>
      </c>
      <c r="B41" s="15" t="s">
        <v>1087</v>
      </c>
      <c r="C41" s="15" t="s">
        <v>185</v>
      </c>
      <c r="D41" s="37">
        <v>80</v>
      </c>
      <c r="E41" s="246">
        <v>4</v>
      </c>
      <c r="F41" s="37">
        <v>331</v>
      </c>
      <c r="G41" s="38">
        <v>26</v>
      </c>
      <c r="H41" s="36"/>
      <c r="I41" s="36"/>
    </row>
    <row r="42" spans="1:9" x14ac:dyDescent="0.3">
      <c r="A42" s="248">
        <v>7</v>
      </c>
      <c r="B42" s="21" t="s">
        <v>1113</v>
      </c>
      <c r="C42" s="21" t="s">
        <v>1043</v>
      </c>
      <c r="D42" s="39">
        <v>84</v>
      </c>
      <c r="E42" s="251">
        <v>7</v>
      </c>
      <c r="F42" s="39">
        <v>330</v>
      </c>
      <c r="G42" s="40">
        <v>26</v>
      </c>
      <c r="H42" s="36"/>
      <c r="I42" s="36"/>
    </row>
    <row r="43" spans="1:9" x14ac:dyDescent="0.3">
      <c r="A43" s="248">
        <v>3</v>
      </c>
      <c r="B43" s="21" t="s">
        <v>1101</v>
      </c>
      <c r="C43" s="21" t="s">
        <v>59</v>
      </c>
      <c r="D43" s="39">
        <v>81</v>
      </c>
      <c r="E43" s="251">
        <v>5</v>
      </c>
      <c r="F43" s="39">
        <v>327</v>
      </c>
      <c r="G43" s="40">
        <v>26</v>
      </c>
      <c r="H43" s="36"/>
      <c r="I43" s="36"/>
    </row>
    <row r="44" spans="1:9" x14ac:dyDescent="0.3">
      <c r="A44" s="248">
        <v>5</v>
      </c>
      <c r="B44" s="21" t="s">
        <v>210</v>
      </c>
      <c r="C44" s="21" t="s">
        <v>101</v>
      </c>
      <c r="D44" s="39">
        <v>83</v>
      </c>
      <c r="E44" s="251">
        <v>6</v>
      </c>
      <c r="F44" s="39">
        <v>317</v>
      </c>
      <c r="G44" s="40">
        <v>20</v>
      </c>
      <c r="H44" s="36"/>
      <c r="I44" s="36"/>
    </row>
    <row r="45" spans="1:9" x14ac:dyDescent="0.3">
      <c r="A45" s="41">
        <v>4</v>
      </c>
      <c r="B45" s="21" t="s">
        <v>500</v>
      </c>
      <c r="C45" s="21" t="s">
        <v>185</v>
      </c>
      <c r="D45" s="39">
        <v>86</v>
      </c>
      <c r="E45" s="251">
        <v>8</v>
      </c>
      <c r="F45" s="39">
        <v>296</v>
      </c>
      <c r="G45" s="40">
        <v>16</v>
      </c>
      <c r="H45" s="36"/>
      <c r="I45" s="36"/>
    </row>
    <row r="46" spans="1:9" x14ac:dyDescent="0.3">
      <c r="A46" s="41">
        <v>6</v>
      </c>
      <c r="B46" s="21" t="s">
        <v>350</v>
      </c>
      <c r="C46" s="21" t="s">
        <v>101</v>
      </c>
      <c r="D46" s="39">
        <v>73</v>
      </c>
      <c r="E46" s="251">
        <v>3</v>
      </c>
      <c r="F46" s="39">
        <v>289</v>
      </c>
      <c r="G46" s="40">
        <v>12</v>
      </c>
      <c r="H46" s="36"/>
      <c r="I46" s="36"/>
    </row>
    <row r="47" spans="1:9" x14ac:dyDescent="0.3">
      <c r="A47" s="248">
        <v>1</v>
      </c>
      <c r="B47" s="21" t="s">
        <v>895</v>
      </c>
      <c r="C47" s="21" t="s">
        <v>55</v>
      </c>
      <c r="D47" s="251">
        <v>69</v>
      </c>
      <c r="E47" s="251">
        <v>2</v>
      </c>
      <c r="F47" s="26">
        <v>286</v>
      </c>
      <c r="G47" s="27">
        <v>11</v>
      </c>
      <c r="H47" s="36"/>
      <c r="I47" s="36"/>
    </row>
    <row r="48" spans="1:9" x14ac:dyDescent="0.3">
      <c r="A48" s="45">
        <v>8</v>
      </c>
      <c r="B48" s="29" t="s">
        <v>358</v>
      </c>
      <c r="C48" s="29" t="s">
        <v>101</v>
      </c>
      <c r="D48" s="42" t="s">
        <v>196</v>
      </c>
      <c r="E48" s="252">
        <v>0</v>
      </c>
      <c r="F48" s="42">
        <v>79</v>
      </c>
      <c r="G48" s="43">
        <v>5</v>
      </c>
      <c r="H48" s="36"/>
      <c r="I48" s="36"/>
    </row>
    <row r="49" spans="1:9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3">
      <c r="A50" s="237"/>
      <c r="B50" s="238" t="s">
        <v>83</v>
      </c>
      <c r="C50" s="233" t="s">
        <v>1151</v>
      </c>
      <c r="D50" s="234"/>
      <c r="E50" s="239" t="s">
        <v>1152</v>
      </c>
      <c r="F50" s="240"/>
      <c r="G50" s="240"/>
      <c r="H50" s="36"/>
      <c r="I50" s="36"/>
    </row>
    <row r="51" spans="1:9" x14ac:dyDescent="0.3">
      <c r="A51" s="241"/>
      <c r="B51" s="242" t="s">
        <v>9</v>
      </c>
      <c r="C51" s="242" t="s">
        <v>10</v>
      </c>
      <c r="D51" s="243" t="s">
        <v>11</v>
      </c>
      <c r="E51" s="243" t="s">
        <v>12</v>
      </c>
      <c r="F51" s="243" t="s">
        <v>13</v>
      </c>
      <c r="G51" s="244" t="s">
        <v>14</v>
      </c>
      <c r="H51" s="36"/>
      <c r="I51" s="36"/>
    </row>
    <row r="52" spans="1:9" x14ac:dyDescent="0.3">
      <c r="A52" s="245">
        <v>3</v>
      </c>
      <c r="B52" s="15" t="s">
        <v>896</v>
      </c>
      <c r="C52" s="15" t="s">
        <v>55</v>
      </c>
      <c r="D52" s="37">
        <v>73</v>
      </c>
      <c r="E52" s="246">
        <v>5</v>
      </c>
      <c r="F52" s="37">
        <v>331</v>
      </c>
      <c r="G52" s="38">
        <v>28</v>
      </c>
      <c r="H52" s="36"/>
      <c r="I52" s="36"/>
    </row>
    <row r="53" spans="1:9" x14ac:dyDescent="0.3">
      <c r="A53" s="248">
        <v>5</v>
      </c>
      <c r="B53" s="21" t="s">
        <v>718</v>
      </c>
      <c r="C53" s="21" t="s">
        <v>715</v>
      </c>
      <c r="D53" s="39">
        <v>82</v>
      </c>
      <c r="E53" s="251">
        <v>7</v>
      </c>
      <c r="F53" s="39">
        <v>321</v>
      </c>
      <c r="G53" s="40">
        <v>23</v>
      </c>
      <c r="H53" s="36"/>
      <c r="I53" s="36"/>
    </row>
    <row r="54" spans="1:9" x14ac:dyDescent="0.3">
      <c r="A54" s="41">
        <v>2</v>
      </c>
      <c r="B54" s="21" t="s">
        <v>1128</v>
      </c>
      <c r="C54" s="21" t="s">
        <v>185</v>
      </c>
      <c r="D54" s="39">
        <v>84</v>
      </c>
      <c r="E54" s="251">
        <v>8</v>
      </c>
      <c r="F54" s="39">
        <v>314</v>
      </c>
      <c r="G54" s="40">
        <v>22</v>
      </c>
      <c r="H54" s="36"/>
      <c r="I54" s="36"/>
    </row>
    <row r="55" spans="1:9" x14ac:dyDescent="0.3">
      <c r="A55" s="248">
        <v>7</v>
      </c>
      <c r="B55" s="21" t="s">
        <v>624</v>
      </c>
      <c r="C55" s="21" t="s">
        <v>73</v>
      </c>
      <c r="D55" s="39">
        <v>72</v>
      </c>
      <c r="E55" s="251">
        <v>4</v>
      </c>
      <c r="F55" s="39">
        <v>316</v>
      </c>
      <c r="G55" s="40">
        <v>21</v>
      </c>
      <c r="H55" s="36"/>
      <c r="I55" s="36"/>
    </row>
    <row r="56" spans="1:9" x14ac:dyDescent="0.3">
      <c r="A56" s="41">
        <v>6</v>
      </c>
      <c r="B56" s="21" t="s">
        <v>1130</v>
      </c>
      <c r="C56" s="21" t="s">
        <v>1043</v>
      </c>
      <c r="D56" s="39">
        <v>82</v>
      </c>
      <c r="E56" s="251">
        <v>7</v>
      </c>
      <c r="F56" s="39">
        <v>313</v>
      </c>
      <c r="G56" s="40">
        <v>20</v>
      </c>
      <c r="H56" s="36"/>
      <c r="I56" s="36"/>
    </row>
    <row r="57" spans="1:9" x14ac:dyDescent="0.3">
      <c r="A57" s="248">
        <v>1</v>
      </c>
      <c r="B57" s="21" t="s">
        <v>1117</v>
      </c>
      <c r="C57" s="21" t="s">
        <v>59</v>
      </c>
      <c r="D57" s="251">
        <v>66</v>
      </c>
      <c r="E57" s="251">
        <v>3</v>
      </c>
      <c r="F57" s="26">
        <v>303</v>
      </c>
      <c r="G57" s="27">
        <v>18</v>
      </c>
      <c r="H57" s="36"/>
      <c r="I57" s="36"/>
    </row>
    <row r="58" spans="1:9" x14ac:dyDescent="0.3">
      <c r="A58" s="41">
        <v>4</v>
      </c>
      <c r="B58" s="21" t="s">
        <v>1140</v>
      </c>
      <c r="C58" s="21" t="s">
        <v>1043</v>
      </c>
      <c r="D58" s="39">
        <v>64</v>
      </c>
      <c r="E58" s="251">
        <v>1</v>
      </c>
      <c r="F58" s="39">
        <v>272</v>
      </c>
      <c r="G58" s="40">
        <v>9</v>
      </c>
      <c r="H58" s="36"/>
      <c r="I58" s="36"/>
    </row>
    <row r="59" spans="1:9" x14ac:dyDescent="0.3">
      <c r="A59" s="45">
        <v>8</v>
      </c>
      <c r="B59" s="29" t="s">
        <v>1141</v>
      </c>
      <c r="C59" s="29" t="s">
        <v>73</v>
      </c>
      <c r="D59" s="42">
        <v>66</v>
      </c>
      <c r="E59" s="252">
        <v>3</v>
      </c>
      <c r="F59" s="42">
        <v>272</v>
      </c>
      <c r="G59" s="43">
        <v>9</v>
      </c>
      <c r="H59" s="36"/>
      <c r="I59" s="36"/>
    </row>
    <row r="60" spans="1:9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x14ac:dyDescent="0.3">
      <c r="A61" s="36"/>
      <c r="B61" s="6" t="s">
        <v>235</v>
      </c>
      <c r="C61" s="6"/>
      <c r="D61" s="6"/>
      <c r="E61" s="6"/>
      <c r="F61" s="35" t="s">
        <v>168</v>
      </c>
      <c r="G61" s="6"/>
      <c r="H61" s="36"/>
      <c r="I61" s="36"/>
    </row>
    <row r="62" spans="1:9" x14ac:dyDescent="0.3">
      <c r="A62" s="36"/>
      <c r="B62" s="6" t="s">
        <v>169</v>
      </c>
      <c r="C62" s="6"/>
      <c r="D62" s="6"/>
      <c r="E62" s="6"/>
      <c r="F62" s="6"/>
      <c r="G62" s="6"/>
      <c r="H62" s="36"/>
      <c r="I62" s="36"/>
    </row>
    <row r="63" spans="1:9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x14ac:dyDescent="0.3">
      <c r="A72" s="191"/>
      <c r="B72" s="191"/>
      <c r="C72" s="191"/>
      <c r="D72" s="191"/>
      <c r="E72" s="191"/>
      <c r="F72" s="191"/>
      <c r="G72" s="191"/>
      <c r="H72" s="191"/>
      <c r="I72" s="191"/>
    </row>
    <row r="73" spans="1:9" x14ac:dyDescent="0.3">
      <c r="A73" s="191"/>
      <c r="B73" s="191"/>
      <c r="C73" s="191"/>
      <c r="D73" s="191"/>
      <c r="E73" s="191"/>
      <c r="F73" s="191"/>
      <c r="G73" s="191"/>
      <c r="H73" s="191"/>
      <c r="I73" s="191"/>
    </row>
    <row r="74" spans="1:9" x14ac:dyDescent="0.3">
      <c r="A74" s="191"/>
      <c r="B74" s="191"/>
      <c r="C74" s="191"/>
      <c r="D74" s="191"/>
      <c r="E74" s="191"/>
      <c r="F74" s="191"/>
      <c r="G74" s="191"/>
      <c r="H74" s="191"/>
      <c r="I74" s="191"/>
    </row>
    <row r="75" spans="1:9" x14ac:dyDescent="0.3">
      <c r="A75" s="191"/>
      <c r="B75" s="191"/>
      <c r="C75" s="191"/>
      <c r="D75" s="191"/>
      <c r="E75" s="191"/>
      <c r="F75" s="191"/>
      <c r="G75" s="191"/>
      <c r="H75" s="191"/>
      <c r="I75" s="191"/>
    </row>
    <row r="76" spans="1:9" x14ac:dyDescent="0.3">
      <c r="A76" s="191"/>
      <c r="B76" s="191"/>
      <c r="C76" s="191"/>
      <c r="D76" s="191"/>
      <c r="E76" s="191"/>
      <c r="F76" s="191"/>
      <c r="G76" s="191"/>
      <c r="H76" s="191"/>
      <c r="I76" s="191"/>
    </row>
    <row r="77" spans="1:9" x14ac:dyDescent="0.3">
      <c r="A77" s="191"/>
      <c r="B77" s="191"/>
      <c r="C77" s="191"/>
      <c r="D77" s="191"/>
      <c r="E77" s="191"/>
      <c r="F77" s="191"/>
      <c r="G77" s="191"/>
      <c r="H77" s="191"/>
      <c r="I77" s="191"/>
    </row>
    <row r="78" spans="1:9" x14ac:dyDescent="0.3">
      <c r="A78" s="191"/>
      <c r="B78" s="191"/>
      <c r="C78" s="191"/>
      <c r="D78" s="191"/>
      <c r="E78" s="191"/>
      <c r="F78" s="191"/>
      <c r="G78" s="191"/>
      <c r="H78" s="191"/>
      <c r="I78" s="191"/>
    </row>
    <row r="79" spans="1:9" x14ac:dyDescent="0.3">
      <c r="A79" s="191"/>
      <c r="B79" s="191"/>
      <c r="C79" s="191"/>
      <c r="D79" s="191"/>
      <c r="E79" s="191"/>
      <c r="F79" s="191"/>
      <c r="G79" s="191"/>
      <c r="H79" s="191"/>
      <c r="I79" s="191"/>
    </row>
    <row r="80" spans="1:9" x14ac:dyDescent="0.3">
      <c r="A80" s="191"/>
      <c r="B80" s="191"/>
      <c r="C80" s="191"/>
      <c r="D80" s="191"/>
      <c r="E80" s="191"/>
      <c r="F80" s="191"/>
      <c r="G80" s="191"/>
      <c r="H80" s="191"/>
      <c r="I80" s="191"/>
    </row>
  </sheetData>
  <sheetProtection selectLockedCells="1" selectUnlockedCells="1"/>
  <hyperlinks>
    <hyperlink ref="B2" location="'Index'!A3" tooltip="Go to the Index sheet" display="á" xr:uid="{C5C6B8C9-24B2-4439-9753-386FFE1ED297}"/>
  </hyperlinks>
  <printOptions horizontalCentered="1"/>
  <pageMargins left="0.31527777777777799" right="0.31527777777777799" top="1.1812499999999999" bottom="0.39374999999999999" header="0.39374999999999999" footer="0.511811023622047"/>
  <pageSetup paperSize="9" scale="81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5C67-BC3C-42E3-9059-3A3854B084A6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12" customWidth="1"/>
    <col min="2" max="6" width="5" style="212" customWidth="1"/>
    <col min="7" max="7" width="4.7109375" style="256" customWidth="1"/>
    <col min="8" max="8" width="20.7109375" style="212" customWidth="1"/>
    <col min="9" max="14" width="5" style="212" customWidth="1"/>
    <col min="15" max="22" width="4.140625" customWidth="1"/>
  </cols>
  <sheetData>
    <row r="1" spans="1:14" ht="18" x14ac:dyDescent="0.35">
      <c r="A1" s="253" t="s">
        <v>1153</v>
      </c>
      <c r="B1" s="254"/>
      <c r="C1" s="254"/>
      <c r="D1" s="123"/>
      <c r="E1" s="123"/>
      <c r="F1" s="123"/>
      <c r="G1" s="160"/>
      <c r="H1" s="123"/>
      <c r="I1" s="123"/>
      <c r="J1" s="123" t="s">
        <v>1</v>
      </c>
      <c r="K1" s="255"/>
      <c r="L1" s="123"/>
      <c r="M1" s="123"/>
      <c r="N1" s="123"/>
    </row>
    <row r="2" spans="1:14" ht="15.75" customHeight="1" x14ac:dyDescent="0.3">
      <c r="A2" s="125" t="s">
        <v>2</v>
      </c>
    </row>
    <row r="3" spans="1:14" ht="15.75" customHeight="1" x14ac:dyDescent="0.3">
      <c r="A3" s="204" t="s">
        <v>3</v>
      </c>
      <c r="B3" s="204"/>
      <c r="C3" s="204"/>
      <c r="D3" s="204"/>
      <c r="E3" s="204"/>
      <c r="F3" s="204"/>
      <c r="G3" s="257"/>
      <c r="H3" s="204"/>
      <c r="I3" s="204"/>
      <c r="J3" s="204"/>
      <c r="K3" s="204"/>
      <c r="L3" s="204"/>
      <c r="M3" s="204"/>
      <c r="N3" s="204"/>
    </row>
    <row r="4" spans="1:14" ht="15.75" customHeight="1" x14ac:dyDescent="0.3">
      <c r="A4" s="258" t="s">
        <v>1154</v>
      </c>
      <c r="B4" s="259"/>
      <c r="C4" s="260">
        <v>534</v>
      </c>
      <c r="D4" s="259"/>
      <c r="E4" s="261" t="s">
        <v>14</v>
      </c>
      <c r="F4" s="262">
        <f>SUM(F5:F7)</f>
        <v>560</v>
      </c>
      <c r="G4" s="263" t="s">
        <v>248</v>
      </c>
      <c r="H4" s="258" t="s">
        <v>1155</v>
      </c>
      <c r="I4" s="259"/>
      <c r="J4" s="260">
        <v>557</v>
      </c>
      <c r="K4" s="259"/>
      <c r="L4" s="261" t="s">
        <v>14</v>
      </c>
      <c r="M4" s="262">
        <f>SUM(M5:M7)</f>
        <v>560</v>
      </c>
    </row>
    <row r="5" spans="1:14" ht="15.75" customHeight="1" x14ac:dyDescent="0.3">
      <c r="A5" s="264" t="s">
        <v>916</v>
      </c>
      <c r="B5" s="265"/>
      <c r="C5" s="266"/>
      <c r="D5" s="267">
        <v>96</v>
      </c>
      <c r="E5" s="267">
        <v>95</v>
      </c>
      <c r="F5" s="268">
        <f>SUM(D5:E5)</f>
        <v>191</v>
      </c>
      <c r="H5" s="264" t="s">
        <v>1023</v>
      </c>
      <c r="I5" s="265"/>
      <c r="J5" s="266"/>
      <c r="K5" s="267">
        <v>93</v>
      </c>
      <c r="L5" s="267">
        <v>96</v>
      </c>
      <c r="M5" s="268">
        <f>SUM(K5:L5)</f>
        <v>189</v>
      </c>
    </row>
    <row r="6" spans="1:14" ht="15.75" customHeight="1" x14ac:dyDescent="0.3">
      <c r="A6" s="269" t="s">
        <v>1082</v>
      </c>
      <c r="B6" s="270"/>
      <c r="C6" s="271"/>
      <c r="D6" s="216">
        <v>87</v>
      </c>
      <c r="E6" s="216">
        <v>85</v>
      </c>
      <c r="F6" s="218">
        <f>SUM(D6:E6)</f>
        <v>172</v>
      </c>
      <c r="H6" s="269" t="s">
        <v>1018</v>
      </c>
      <c r="I6" s="270"/>
      <c r="J6" s="271"/>
      <c r="K6" s="216">
        <v>96</v>
      </c>
      <c r="L6" s="216">
        <v>94</v>
      </c>
      <c r="M6" s="218">
        <f>SUM(K6:L6)</f>
        <v>190</v>
      </c>
    </row>
    <row r="7" spans="1:14" ht="15.75" customHeight="1" x14ac:dyDescent="0.3">
      <c r="A7" s="272" t="s">
        <v>1065</v>
      </c>
      <c r="B7" s="273"/>
      <c r="C7" s="274"/>
      <c r="D7" s="223">
        <v>98</v>
      </c>
      <c r="E7" s="223">
        <v>99</v>
      </c>
      <c r="F7" s="225">
        <f>SUM(D7:E7)</f>
        <v>197</v>
      </c>
      <c r="H7" s="272" t="s">
        <v>1045</v>
      </c>
      <c r="I7" s="273"/>
      <c r="J7" s="274"/>
      <c r="K7" s="223">
        <v>92</v>
      </c>
      <c r="L7" s="223">
        <v>89</v>
      </c>
      <c r="M7" s="225">
        <f>SUM(K7:L7)</f>
        <v>181</v>
      </c>
    </row>
    <row r="8" spans="1:14" ht="15.75" customHeight="1" x14ac:dyDescent="0.3"/>
    <row r="9" spans="1:14" ht="15.75" customHeight="1" x14ac:dyDescent="0.3">
      <c r="A9" s="258" t="s">
        <v>1156</v>
      </c>
      <c r="B9" s="259"/>
      <c r="C9" s="260">
        <v>538</v>
      </c>
      <c r="D9" s="259"/>
      <c r="E9" s="261" t="s">
        <v>14</v>
      </c>
      <c r="F9" s="262">
        <f>SUM(F10:F12)</f>
        <v>543</v>
      </c>
      <c r="G9" s="263" t="s">
        <v>248</v>
      </c>
      <c r="H9" s="258" t="s">
        <v>1157</v>
      </c>
      <c r="I9" s="259"/>
      <c r="J9" s="260">
        <v>568</v>
      </c>
      <c r="K9" s="259"/>
      <c r="L9" s="261" t="s">
        <v>14</v>
      </c>
      <c r="M9" s="262">
        <f>SUM(M10:M12)</f>
        <v>574</v>
      </c>
    </row>
    <row r="10" spans="1:14" ht="15.75" customHeight="1" x14ac:dyDescent="0.3">
      <c r="A10" s="264" t="s">
        <v>765</v>
      </c>
      <c r="B10" s="265"/>
      <c r="C10" s="266"/>
      <c r="D10" s="267">
        <v>93</v>
      </c>
      <c r="E10" s="267">
        <v>90</v>
      </c>
      <c r="F10" s="268">
        <f>SUM(D10:E10)</f>
        <v>183</v>
      </c>
      <c r="H10" s="275" t="s">
        <v>550</v>
      </c>
      <c r="I10" s="265"/>
      <c r="J10" s="266"/>
      <c r="K10" s="267">
        <v>100</v>
      </c>
      <c r="L10" s="267">
        <v>100</v>
      </c>
      <c r="M10" s="268">
        <f>SUM(K10:L10)</f>
        <v>200</v>
      </c>
    </row>
    <row r="11" spans="1:14" ht="15.75" customHeight="1" x14ac:dyDescent="0.3">
      <c r="A11" s="269" t="s">
        <v>1158</v>
      </c>
      <c r="B11" s="270"/>
      <c r="C11" s="271"/>
      <c r="D11" s="216">
        <v>93</v>
      </c>
      <c r="E11" s="216">
        <v>93</v>
      </c>
      <c r="F11" s="218">
        <f>SUM(D11:E11)</f>
        <v>186</v>
      </c>
      <c r="H11" s="269" t="s">
        <v>517</v>
      </c>
      <c r="I11" s="270"/>
      <c r="J11" s="271"/>
      <c r="K11" s="216">
        <v>90</v>
      </c>
      <c r="L11" s="216">
        <v>93</v>
      </c>
      <c r="M11" s="218">
        <f>SUM(K11:L11)</f>
        <v>183</v>
      </c>
    </row>
    <row r="12" spans="1:14" ht="15.75" customHeight="1" x14ac:dyDescent="0.3">
      <c r="A12" s="272" t="s">
        <v>471</v>
      </c>
      <c r="B12" s="273"/>
      <c r="C12" s="274"/>
      <c r="D12" s="223">
        <v>89</v>
      </c>
      <c r="E12" s="223">
        <v>85</v>
      </c>
      <c r="F12" s="225">
        <f>SUM(D12:E12)</f>
        <v>174</v>
      </c>
      <c r="H12" s="276" t="s">
        <v>507</v>
      </c>
      <c r="I12" s="273"/>
      <c r="J12" s="274"/>
      <c r="K12" s="223">
        <v>97</v>
      </c>
      <c r="L12" s="223">
        <v>94</v>
      </c>
      <c r="M12" s="225">
        <f>SUM(K12:L12)</f>
        <v>191</v>
      </c>
    </row>
    <row r="13" spans="1:14" ht="15.75" customHeight="1" x14ac:dyDescent="0.3"/>
    <row r="14" spans="1:14" ht="15.75" customHeight="1" x14ac:dyDescent="0.3">
      <c r="A14" s="258" t="s">
        <v>1159</v>
      </c>
      <c r="B14" s="259"/>
      <c r="C14" s="260">
        <v>565</v>
      </c>
      <c r="D14" s="259"/>
      <c r="E14" s="261" t="s">
        <v>14</v>
      </c>
      <c r="F14" s="262">
        <f>SUM(F15:F17)</f>
        <v>568</v>
      </c>
      <c r="G14" s="263" t="s">
        <v>248</v>
      </c>
      <c r="H14" s="258" t="s">
        <v>1160</v>
      </c>
      <c r="I14" s="259"/>
      <c r="J14" s="260">
        <v>525</v>
      </c>
      <c r="K14" s="259"/>
      <c r="L14" s="261" t="s">
        <v>14</v>
      </c>
      <c r="M14" s="262">
        <f>SUM(M15:M17)</f>
        <v>500</v>
      </c>
    </row>
    <row r="15" spans="1:14" ht="15.75" customHeight="1" x14ac:dyDescent="0.3">
      <c r="A15" s="264" t="s">
        <v>1033</v>
      </c>
      <c r="B15" s="265"/>
      <c r="C15" s="266"/>
      <c r="D15" s="267">
        <v>95</v>
      </c>
      <c r="E15" s="267">
        <v>92</v>
      </c>
      <c r="F15" s="268">
        <f>SUM(D15:E15)</f>
        <v>187</v>
      </c>
      <c r="H15" s="264" t="s">
        <v>896</v>
      </c>
      <c r="I15" s="265"/>
      <c r="J15" s="266"/>
      <c r="K15" s="267">
        <v>54</v>
      </c>
      <c r="L15" s="267">
        <v>73</v>
      </c>
      <c r="M15" s="268">
        <f>SUM(K15:L15)</f>
        <v>127</v>
      </c>
    </row>
    <row r="16" spans="1:14" ht="15.75" customHeight="1" x14ac:dyDescent="0.3">
      <c r="A16" s="269" t="s">
        <v>1022</v>
      </c>
      <c r="B16" s="270"/>
      <c r="C16" s="271"/>
      <c r="D16" s="216">
        <v>93</v>
      </c>
      <c r="E16" s="216">
        <v>95</v>
      </c>
      <c r="F16" s="218">
        <f>SUM(D16:E16)</f>
        <v>188</v>
      </c>
      <c r="H16" s="269" t="s">
        <v>1044</v>
      </c>
      <c r="I16" s="270"/>
      <c r="J16" s="271"/>
      <c r="K16" s="216">
        <v>88</v>
      </c>
      <c r="L16" s="216">
        <v>97</v>
      </c>
      <c r="M16" s="218">
        <f>SUM(K16:L16)</f>
        <v>185</v>
      </c>
    </row>
    <row r="17" spans="1:14" ht="15.75" customHeight="1" x14ac:dyDescent="0.3">
      <c r="A17" s="272" t="s">
        <v>1020</v>
      </c>
      <c r="B17" s="273"/>
      <c r="C17" s="274"/>
      <c r="D17" s="223">
        <v>99</v>
      </c>
      <c r="E17" s="223">
        <v>94</v>
      </c>
      <c r="F17" s="225">
        <f>SUM(D17:E17)</f>
        <v>193</v>
      </c>
      <c r="H17" s="272" t="s">
        <v>444</v>
      </c>
      <c r="I17" s="273"/>
      <c r="J17" s="274"/>
      <c r="K17" s="223">
        <v>97</v>
      </c>
      <c r="L17" s="223">
        <v>91</v>
      </c>
      <c r="M17" s="225">
        <f>SUM(K17:L17)</f>
        <v>188</v>
      </c>
    </row>
    <row r="18" spans="1:14" ht="15.75" customHeight="1" x14ac:dyDescent="0.3"/>
    <row r="19" spans="1:14" ht="15.75" customHeight="1" x14ac:dyDescent="0.3">
      <c r="H19" s="277" t="s">
        <v>3</v>
      </c>
      <c r="I19" s="278" t="s">
        <v>254</v>
      </c>
      <c r="J19" s="278" t="s">
        <v>255</v>
      </c>
      <c r="K19" s="278" t="s">
        <v>256</v>
      </c>
      <c r="L19" s="278" t="s">
        <v>257</v>
      </c>
      <c r="M19" s="278" t="s">
        <v>13</v>
      </c>
      <c r="N19" s="279" t="s">
        <v>258</v>
      </c>
    </row>
    <row r="20" spans="1:14" ht="15.75" customHeight="1" x14ac:dyDescent="0.3">
      <c r="B20" s="212" t="s">
        <v>1161</v>
      </c>
      <c r="H20" s="280" t="s">
        <v>1157</v>
      </c>
      <c r="I20" s="267">
        <v>4</v>
      </c>
      <c r="J20" s="267">
        <v>4</v>
      </c>
      <c r="K20" s="267"/>
      <c r="L20" s="267"/>
      <c r="M20" s="267">
        <v>2277</v>
      </c>
      <c r="N20" s="268">
        <v>8</v>
      </c>
    </row>
    <row r="21" spans="1:14" ht="15.75" customHeight="1" x14ac:dyDescent="0.3">
      <c r="B21" s="281" t="s">
        <v>1162</v>
      </c>
      <c r="H21" s="282" t="s">
        <v>1159</v>
      </c>
      <c r="I21" s="216">
        <v>4</v>
      </c>
      <c r="J21" s="216">
        <v>4</v>
      </c>
      <c r="K21" s="216"/>
      <c r="L21" s="216"/>
      <c r="M21" s="216">
        <v>2245</v>
      </c>
      <c r="N21" s="218">
        <v>8</v>
      </c>
    </row>
    <row r="22" spans="1:14" ht="15.75" customHeight="1" x14ac:dyDescent="0.3">
      <c r="B22" s="283" t="s">
        <v>261</v>
      </c>
      <c r="H22" s="282" t="s">
        <v>1154</v>
      </c>
      <c r="I22" s="141">
        <v>4</v>
      </c>
      <c r="J22" s="141">
        <v>1</v>
      </c>
      <c r="K22" s="141">
        <v>1</v>
      </c>
      <c r="L22" s="141">
        <v>2</v>
      </c>
      <c r="M22" s="141">
        <v>2244</v>
      </c>
      <c r="N22" s="143">
        <v>3</v>
      </c>
    </row>
    <row r="23" spans="1:14" ht="15.75" customHeight="1" x14ac:dyDescent="0.3">
      <c r="H23" s="282" t="s">
        <v>1160</v>
      </c>
      <c r="I23" s="216">
        <v>4</v>
      </c>
      <c r="J23" s="216">
        <v>1</v>
      </c>
      <c r="K23" s="216"/>
      <c r="L23" s="216">
        <v>3</v>
      </c>
      <c r="M23" s="216">
        <v>2098</v>
      </c>
      <c r="N23" s="218">
        <v>2</v>
      </c>
    </row>
    <row r="24" spans="1:14" ht="15.75" customHeight="1" x14ac:dyDescent="0.3">
      <c r="H24" s="282" t="s">
        <v>1156</v>
      </c>
      <c r="I24" s="216">
        <v>4</v>
      </c>
      <c r="J24" s="216">
        <v>1</v>
      </c>
      <c r="K24" s="216"/>
      <c r="L24" s="216">
        <v>3</v>
      </c>
      <c r="M24" s="216">
        <v>1987</v>
      </c>
      <c r="N24" s="218">
        <v>2</v>
      </c>
    </row>
    <row r="25" spans="1:14" ht="15.75" customHeight="1" x14ac:dyDescent="0.3">
      <c r="H25" s="284" t="s">
        <v>1155</v>
      </c>
      <c r="I25" s="223">
        <v>4</v>
      </c>
      <c r="J25" s="223"/>
      <c r="K25" s="223">
        <v>1</v>
      </c>
      <c r="L25" s="223">
        <v>3</v>
      </c>
      <c r="M25" s="223">
        <v>2208</v>
      </c>
      <c r="N25" s="225">
        <v>1</v>
      </c>
    </row>
    <row r="26" spans="1:14" ht="15.75" customHeight="1" x14ac:dyDescent="0.3"/>
    <row r="27" spans="1:14" ht="15.75" customHeight="1" x14ac:dyDescent="0.3">
      <c r="A27" s="285"/>
      <c r="B27" s="285"/>
      <c r="C27" s="285"/>
      <c r="D27" s="285"/>
      <c r="E27" s="285"/>
      <c r="F27" s="285"/>
      <c r="G27" s="286"/>
      <c r="H27" s="285"/>
      <c r="I27" s="285"/>
      <c r="J27" s="285"/>
      <c r="K27" s="285"/>
      <c r="L27" s="285"/>
      <c r="M27" s="285"/>
      <c r="N27" s="285"/>
    </row>
    <row r="28" spans="1:14" ht="15.75" customHeight="1" x14ac:dyDescent="0.3"/>
    <row r="29" spans="1:14" ht="15.75" customHeight="1" x14ac:dyDescent="0.3">
      <c r="A29" s="204" t="s">
        <v>6</v>
      </c>
      <c r="B29" s="204"/>
      <c r="C29" s="204"/>
      <c r="D29" s="204"/>
      <c r="E29" s="204"/>
      <c r="F29" s="204"/>
      <c r="G29" s="257"/>
      <c r="H29" s="204"/>
      <c r="I29" s="204"/>
      <c r="J29" s="204"/>
      <c r="K29" s="204"/>
      <c r="L29" s="204"/>
      <c r="M29" s="204"/>
      <c r="N29" s="204"/>
    </row>
    <row r="30" spans="1:14" ht="15.75" customHeight="1" x14ac:dyDescent="0.3">
      <c r="A30" s="258" t="s">
        <v>1163</v>
      </c>
      <c r="B30" s="259"/>
      <c r="C30" s="260">
        <v>513</v>
      </c>
      <c r="D30" s="259"/>
      <c r="E30" s="261" t="s">
        <v>14</v>
      </c>
      <c r="F30" s="262">
        <f>SUM(F31:F33)</f>
        <v>513</v>
      </c>
      <c r="G30" s="263" t="s">
        <v>248</v>
      </c>
      <c r="H30" s="258" t="s">
        <v>1164</v>
      </c>
      <c r="I30" s="259"/>
      <c r="J30" s="260">
        <v>513</v>
      </c>
      <c r="K30" s="259"/>
      <c r="L30" s="261" t="s">
        <v>14</v>
      </c>
      <c r="M30" s="262">
        <f>SUM(M31:M33)</f>
        <v>498</v>
      </c>
    </row>
    <row r="31" spans="1:14" ht="15.75" customHeight="1" x14ac:dyDescent="0.3">
      <c r="A31" s="264" t="s">
        <v>100</v>
      </c>
      <c r="B31" s="265"/>
      <c r="C31" s="266"/>
      <c r="D31" s="267">
        <v>82</v>
      </c>
      <c r="E31" s="267">
        <v>87</v>
      </c>
      <c r="F31" s="268">
        <f>SUM(D31:E31)</f>
        <v>169</v>
      </c>
      <c r="H31" s="264" t="s">
        <v>184</v>
      </c>
      <c r="I31" s="265"/>
      <c r="J31" s="266"/>
      <c r="K31" s="267">
        <v>85</v>
      </c>
      <c r="L31" s="267">
        <v>92</v>
      </c>
      <c r="M31" s="268">
        <f>SUM(K31:L31)</f>
        <v>177</v>
      </c>
    </row>
    <row r="32" spans="1:14" ht="15.75" customHeight="1" x14ac:dyDescent="0.3">
      <c r="A32" s="269" t="s">
        <v>212</v>
      </c>
      <c r="B32" s="270"/>
      <c r="C32" s="271"/>
      <c r="D32" s="216">
        <v>91</v>
      </c>
      <c r="E32" s="216">
        <v>90</v>
      </c>
      <c r="F32" s="218">
        <f>SUM(D32:E32)</f>
        <v>181</v>
      </c>
      <c r="H32" s="269" t="s">
        <v>1083</v>
      </c>
      <c r="I32" s="270"/>
      <c r="J32" s="271"/>
      <c r="K32" s="216">
        <v>79</v>
      </c>
      <c r="L32" s="216">
        <v>81</v>
      </c>
      <c r="M32" s="218">
        <f>SUM(K32:L32)</f>
        <v>160</v>
      </c>
    </row>
    <row r="33" spans="1:14" ht="15.75" customHeight="1" x14ac:dyDescent="0.3">
      <c r="A33" s="272" t="s">
        <v>1165</v>
      </c>
      <c r="B33" s="273"/>
      <c r="C33" s="274"/>
      <c r="D33" s="223">
        <v>84</v>
      </c>
      <c r="E33" s="223">
        <v>79</v>
      </c>
      <c r="F33" s="225">
        <f>SUM(D33:E33)</f>
        <v>163</v>
      </c>
      <c r="H33" s="272" t="s">
        <v>1087</v>
      </c>
      <c r="I33" s="273"/>
      <c r="J33" s="274"/>
      <c r="K33" s="223">
        <v>80</v>
      </c>
      <c r="L33" s="223">
        <v>81</v>
      </c>
      <c r="M33" s="225">
        <f>SUM(K33:L33)</f>
        <v>161</v>
      </c>
    </row>
    <row r="34" spans="1:14" ht="15.75" customHeight="1" x14ac:dyDescent="0.3"/>
    <row r="35" spans="1:14" ht="15.75" customHeight="1" x14ac:dyDescent="0.3">
      <c r="A35" s="258" t="s">
        <v>1166</v>
      </c>
      <c r="B35" s="259"/>
      <c r="C35" s="260">
        <v>492</v>
      </c>
      <c r="D35" s="259"/>
      <c r="E35" s="261" t="s">
        <v>14</v>
      </c>
      <c r="F35" s="262">
        <f>SUM(F36:F38)</f>
        <v>488</v>
      </c>
      <c r="G35" s="263" t="s">
        <v>248</v>
      </c>
      <c r="H35" s="159" t="s">
        <v>1167</v>
      </c>
      <c r="I35" s="159"/>
      <c r="J35" s="287">
        <v>465</v>
      </c>
      <c r="K35" s="159"/>
      <c r="L35" s="159"/>
      <c r="M35" s="159">
        <v>465</v>
      </c>
    </row>
    <row r="36" spans="1:14" ht="15.75" customHeight="1" x14ac:dyDescent="0.3">
      <c r="A36" s="264" t="s">
        <v>759</v>
      </c>
      <c r="B36" s="265"/>
      <c r="C36" s="266"/>
      <c r="D36" s="267">
        <v>81</v>
      </c>
      <c r="E36" s="267">
        <v>68</v>
      </c>
      <c r="F36" s="268">
        <f>SUM(D36:E36)</f>
        <v>149</v>
      </c>
      <c r="H36" s="159"/>
      <c r="I36" s="159"/>
      <c r="J36" s="159"/>
      <c r="K36" s="159"/>
      <c r="L36" s="159"/>
      <c r="M36" s="159"/>
    </row>
    <row r="37" spans="1:14" ht="15.75" customHeight="1" x14ac:dyDescent="0.3">
      <c r="A37" s="269" t="s">
        <v>777</v>
      </c>
      <c r="B37" s="270"/>
      <c r="C37" s="271"/>
      <c r="D37" s="216">
        <v>81</v>
      </c>
      <c r="E37" s="216">
        <v>75</v>
      </c>
      <c r="F37" s="218">
        <f>SUM(D37:E37)</f>
        <v>156</v>
      </c>
      <c r="H37" s="159"/>
      <c r="I37" s="159"/>
      <c r="J37" s="159"/>
      <c r="K37" s="159"/>
      <c r="L37" s="159"/>
      <c r="M37" s="159"/>
    </row>
    <row r="38" spans="1:14" ht="15.75" customHeight="1" x14ac:dyDescent="0.3">
      <c r="A38" s="272" t="s">
        <v>1100</v>
      </c>
      <c r="B38" s="273"/>
      <c r="C38" s="274"/>
      <c r="D38" s="223">
        <v>95</v>
      </c>
      <c r="E38" s="223">
        <v>88</v>
      </c>
      <c r="F38" s="225">
        <f>SUM(D38:E38)</f>
        <v>183</v>
      </c>
      <c r="H38" s="159"/>
      <c r="I38" s="159"/>
      <c r="J38" s="159"/>
      <c r="K38" s="159"/>
      <c r="L38" s="159"/>
      <c r="M38" s="159"/>
    </row>
    <row r="39" spans="1:14" ht="15.75" customHeight="1" x14ac:dyDescent="0.3"/>
    <row r="40" spans="1:14" ht="15.75" customHeight="1" x14ac:dyDescent="0.3">
      <c r="A40" s="258" t="s">
        <v>1168</v>
      </c>
      <c r="B40" s="259"/>
      <c r="C40" s="260">
        <v>523</v>
      </c>
      <c r="D40" s="259"/>
      <c r="E40" s="261" t="s">
        <v>14</v>
      </c>
      <c r="F40" s="262">
        <f>SUM(F41:F43)</f>
        <v>526</v>
      </c>
      <c r="G40" s="263" t="s">
        <v>248</v>
      </c>
      <c r="H40" s="258" t="s">
        <v>1169</v>
      </c>
      <c r="I40" s="259"/>
      <c r="J40" s="260">
        <v>463</v>
      </c>
      <c r="K40" s="259"/>
      <c r="L40" s="261" t="s">
        <v>14</v>
      </c>
      <c r="M40" s="262">
        <f>SUM(M41:M43)</f>
        <v>472</v>
      </c>
    </row>
    <row r="41" spans="1:14" ht="15.75" customHeight="1" x14ac:dyDescent="0.3">
      <c r="A41" s="264" t="s">
        <v>1061</v>
      </c>
      <c r="B41" s="265"/>
      <c r="C41" s="266"/>
      <c r="D41" s="267">
        <v>83</v>
      </c>
      <c r="E41" s="267">
        <v>90</v>
      </c>
      <c r="F41" s="268">
        <f>SUM(D41:E41)</f>
        <v>173</v>
      </c>
      <c r="H41" s="264" t="s">
        <v>1090</v>
      </c>
      <c r="I41" s="265"/>
      <c r="J41" s="266"/>
      <c r="K41" s="267">
        <v>86</v>
      </c>
      <c r="L41" s="267">
        <v>81</v>
      </c>
      <c r="M41" s="268">
        <f>SUM(K41:L41)</f>
        <v>167</v>
      </c>
    </row>
    <row r="42" spans="1:14" ht="15.75" customHeight="1" x14ac:dyDescent="0.3">
      <c r="A42" s="269" t="s">
        <v>72</v>
      </c>
      <c r="B42" s="270"/>
      <c r="C42" s="271"/>
      <c r="D42" s="216">
        <v>92</v>
      </c>
      <c r="E42" s="216">
        <v>91</v>
      </c>
      <c r="F42" s="218">
        <f>SUM(D42:E42)</f>
        <v>183</v>
      </c>
      <c r="H42" s="269" t="s">
        <v>624</v>
      </c>
      <c r="I42" s="270"/>
      <c r="J42" s="271"/>
      <c r="K42" s="216">
        <v>75</v>
      </c>
      <c r="L42" s="216">
        <v>85</v>
      </c>
      <c r="M42" s="218">
        <f>SUM(K42:L42)</f>
        <v>160</v>
      </c>
    </row>
    <row r="43" spans="1:14" ht="15.75" customHeight="1" x14ac:dyDescent="0.3">
      <c r="A43" s="272" t="s">
        <v>1084</v>
      </c>
      <c r="B43" s="273"/>
      <c r="C43" s="274"/>
      <c r="D43" s="223">
        <v>85</v>
      </c>
      <c r="E43" s="223">
        <v>85</v>
      </c>
      <c r="F43" s="225">
        <f>SUM(D43:E43)</f>
        <v>170</v>
      </c>
      <c r="H43" s="272" t="s">
        <v>1141</v>
      </c>
      <c r="I43" s="273"/>
      <c r="J43" s="274"/>
      <c r="K43" s="223">
        <v>69</v>
      </c>
      <c r="L43" s="223">
        <v>76</v>
      </c>
      <c r="M43" s="225">
        <f>SUM(K43:L43)</f>
        <v>145</v>
      </c>
    </row>
    <row r="44" spans="1:14" ht="15.75" customHeight="1" x14ac:dyDescent="0.3"/>
    <row r="45" spans="1:14" ht="15.75" customHeight="1" x14ac:dyDescent="0.3">
      <c r="H45" s="277" t="s">
        <v>6</v>
      </c>
      <c r="I45" s="278" t="s">
        <v>254</v>
      </c>
      <c r="J45" s="278" t="s">
        <v>255</v>
      </c>
      <c r="K45" s="278" t="s">
        <v>256</v>
      </c>
      <c r="L45" s="278" t="s">
        <v>257</v>
      </c>
      <c r="M45" s="278" t="s">
        <v>13</v>
      </c>
      <c r="N45" s="279" t="s">
        <v>258</v>
      </c>
    </row>
    <row r="46" spans="1:14" ht="15.75" customHeight="1" x14ac:dyDescent="0.3">
      <c r="B46" s="212" t="s">
        <v>1170</v>
      </c>
      <c r="H46" s="288" t="s">
        <v>1168</v>
      </c>
      <c r="I46" s="289">
        <v>4</v>
      </c>
      <c r="J46" s="289">
        <v>4</v>
      </c>
      <c r="K46" s="289"/>
      <c r="L46" s="289"/>
      <c r="M46" s="289">
        <v>2102</v>
      </c>
      <c r="N46" s="290">
        <v>8</v>
      </c>
    </row>
    <row r="47" spans="1:14" ht="15.75" customHeight="1" x14ac:dyDescent="0.3">
      <c r="B47" s="281" t="s">
        <v>1171</v>
      </c>
      <c r="H47" s="291" t="s">
        <v>1163</v>
      </c>
      <c r="I47" s="153">
        <v>4</v>
      </c>
      <c r="J47" s="153">
        <v>3</v>
      </c>
      <c r="K47" s="153"/>
      <c r="L47" s="153">
        <v>1</v>
      </c>
      <c r="M47" s="153">
        <v>2043</v>
      </c>
      <c r="N47" s="154">
        <v>6</v>
      </c>
    </row>
    <row r="48" spans="1:14" ht="15.75" customHeight="1" x14ac:dyDescent="0.3">
      <c r="B48" s="283" t="s">
        <v>261</v>
      </c>
      <c r="H48" s="291" t="s">
        <v>1164</v>
      </c>
      <c r="I48" s="153">
        <v>4</v>
      </c>
      <c r="J48" s="153">
        <v>2</v>
      </c>
      <c r="K48" s="153"/>
      <c r="L48" s="153">
        <v>2</v>
      </c>
      <c r="M48" s="153">
        <v>2004</v>
      </c>
      <c r="N48" s="154">
        <v>4</v>
      </c>
    </row>
    <row r="49" spans="1:14" ht="15.75" customHeight="1" x14ac:dyDescent="0.3">
      <c r="H49" s="291" t="s">
        <v>1166</v>
      </c>
      <c r="I49" s="153">
        <v>4</v>
      </c>
      <c r="J49" s="153">
        <v>1</v>
      </c>
      <c r="K49" s="153"/>
      <c r="L49" s="153">
        <v>3</v>
      </c>
      <c r="M49" s="153">
        <v>1903</v>
      </c>
      <c r="N49" s="154">
        <v>2</v>
      </c>
    </row>
    <row r="50" spans="1:14" ht="15.75" customHeight="1" x14ac:dyDescent="0.3">
      <c r="H50" s="291" t="s">
        <v>1167</v>
      </c>
      <c r="I50" s="153">
        <v>4</v>
      </c>
      <c r="J50" s="153">
        <v>1</v>
      </c>
      <c r="K50" s="153"/>
      <c r="L50" s="153">
        <v>3</v>
      </c>
      <c r="M50" s="153">
        <v>1860</v>
      </c>
      <c r="N50" s="154">
        <v>2</v>
      </c>
    </row>
    <row r="51" spans="1:14" ht="15.75" customHeight="1" x14ac:dyDescent="0.3">
      <c r="H51" s="292" t="s">
        <v>1169</v>
      </c>
      <c r="I51" s="157">
        <v>4</v>
      </c>
      <c r="J51" s="157">
        <v>1</v>
      </c>
      <c r="K51" s="157"/>
      <c r="L51" s="157">
        <v>3</v>
      </c>
      <c r="M51" s="157">
        <v>1839</v>
      </c>
      <c r="N51" s="158">
        <v>2</v>
      </c>
    </row>
    <row r="52" spans="1:14" ht="15.75" customHeight="1" x14ac:dyDescent="0.3"/>
    <row r="53" spans="1:14" ht="15.75" customHeight="1" x14ac:dyDescent="0.3">
      <c r="A53" s="212" t="s">
        <v>1077</v>
      </c>
      <c r="E53" s="256"/>
      <c r="G53" s="293" t="s">
        <v>168</v>
      </c>
    </row>
    <row r="54" spans="1:14" ht="15.75" customHeight="1" x14ac:dyDescent="0.3">
      <c r="A54" s="212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41A6280-5C03-42A0-B65D-DFFF929B9013}"/>
  </hyperlinks>
  <printOptions horizontalCentered="1"/>
  <pageMargins left="0.31527777777777799" right="0.31527777777777799" top="1.1812499999999999" bottom="0.39374999999999999" header="0.39374999999999999" footer="0.511811023622047"/>
  <pageSetup paperSize="9" scale="86" orientation="portrait" horizontalDpi="300" verticalDpi="300" r:id="rId1"/>
  <headerFooter>
    <oddHeader>&amp;C&amp;"Trebuchet MS,Bold"&amp;18Cumbria &amp;&amp; Northumbria TSA Leagues
Summer 2022&amp;L&amp;G&amp;R&amp;G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1B4E-C213-48F6-A988-B4AB7EE98906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5" customWidth="1"/>
    <col min="2" max="3" width="20.7109375" style="168" customWidth="1"/>
    <col min="4" max="10" width="5" style="168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4"/>
      <c r="B1" s="167" t="s">
        <v>1172</v>
      </c>
      <c r="C1" s="167"/>
      <c r="D1" s="3"/>
      <c r="E1" s="3"/>
      <c r="F1" s="3"/>
      <c r="G1" s="3"/>
      <c r="H1" s="3"/>
      <c r="I1" s="3" t="s">
        <v>1</v>
      </c>
      <c r="J1" s="167"/>
    </row>
    <row r="2" spans="1:10" ht="15.75" customHeight="1" x14ac:dyDescent="0.3">
      <c r="B2" s="5" t="s">
        <v>2</v>
      </c>
    </row>
    <row r="3" spans="1:10" ht="15.75" customHeight="1" x14ac:dyDescent="0.3">
      <c r="A3" s="296"/>
      <c r="B3" s="169" t="s">
        <v>3</v>
      </c>
      <c r="C3" s="168" t="s">
        <v>1173</v>
      </c>
      <c r="E3" s="170" t="s">
        <v>1174</v>
      </c>
      <c r="F3" s="169"/>
      <c r="G3" s="169"/>
      <c r="H3" s="169"/>
      <c r="I3" s="169"/>
      <c r="J3" s="169"/>
    </row>
    <row r="4" spans="1:10" ht="15.75" customHeight="1" x14ac:dyDescent="0.3">
      <c r="A4" s="297"/>
      <c r="B4" s="172" t="s">
        <v>9</v>
      </c>
      <c r="C4" s="172" t="s">
        <v>10</v>
      </c>
      <c r="D4" s="173">
        <v>150</v>
      </c>
      <c r="E4" s="173">
        <v>20</v>
      </c>
      <c r="F4" s="173">
        <v>10</v>
      </c>
      <c r="G4" s="173" t="s">
        <v>11</v>
      </c>
      <c r="H4" s="173" t="s">
        <v>12</v>
      </c>
      <c r="I4" s="173" t="s">
        <v>13</v>
      </c>
      <c r="J4" s="174" t="s">
        <v>14</v>
      </c>
    </row>
    <row r="5" spans="1:10" ht="15.75" customHeight="1" x14ac:dyDescent="0.3">
      <c r="A5" s="175">
        <v>2</v>
      </c>
      <c r="B5" s="15" t="s">
        <v>99</v>
      </c>
      <c r="C5" s="15" t="s">
        <v>75</v>
      </c>
      <c r="D5" s="176">
        <v>89</v>
      </c>
      <c r="E5" s="176">
        <v>86</v>
      </c>
      <c r="F5" s="176">
        <v>90</v>
      </c>
      <c r="G5" s="176">
        <f t="shared" ref="G5:G10" si="0">SUM(D5:F5)</f>
        <v>265</v>
      </c>
      <c r="H5" s="176">
        <v>5</v>
      </c>
      <c r="I5" s="176">
        <v>1073</v>
      </c>
      <c r="J5" s="177">
        <v>18</v>
      </c>
    </row>
    <row r="6" spans="1:10" ht="15.75" customHeight="1" x14ac:dyDescent="0.3">
      <c r="A6" s="178">
        <v>4</v>
      </c>
      <c r="B6" s="21" t="s">
        <v>19</v>
      </c>
      <c r="C6" s="21" t="s">
        <v>20</v>
      </c>
      <c r="D6" s="22">
        <v>96</v>
      </c>
      <c r="E6" s="22">
        <v>93</v>
      </c>
      <c r="F6" s="22">
        <v>95</v>
      </c>
      <c r="G6" s="179">
        <f t="shared" si="0"/>
        <v>284</v>
      </c>
      <c r="H6" s="180">
        <v>6</v>
      </c>
      <c r="I6" s="22">
        <v>842</v>
      </c>
      <c r="J6" s="24">
        <v>18</v>
      </c>
    </row>
    <row r="7" spans="1:10" ht="15.75" customHeight="1" x14ac:dyDescent="0.3">
      <c r="A7" s="178">
        <v>6</v>
      </c>
      <c r="B7" s="21" t="s">
        <v>122</v>
      </c>
      <c r="C7" s="21" t="s">
        <v>75</v>
      </c>
      <c r="D7" s="179">
        <v>89</v>
      </c>
      <c r="E7" s="179">
        <v>84</v>
      </c>
      <c r="F7" s="179">
        <v>81</v>
      </c>
      <c r="G7" s="179">
        <f t="shared" si="0"/>
        <v>254</v>
      </c>
      <c r="H7" s="180">
        <v>2</v>
      </c>
      <c r="I7" s="179">
        <v>1065</v>
      </c>
      <c r="J7" s="181">
        <v>16</v>
      </c>
    </row>
    <row r="8" spans="1:10" ht="15.75" customHeight="1" x14ac:dyDescent="0.3">
      <c r="A8" s="178">
        <v>5</v>
      </c>
      <c r="B8" s="21" t="s">
        <v>54</v>
      </c>
      <c r="C8" s="21" t="s">
        <v>55</v>
      </c>
      <c r="D8" s="179">
        <v>83</v>
      </c>
      <c r="E8" s="179">
        <v>91</v>
      </c>
      <c r="F8" s="179">
        <v>81</v>
      </c>
      <c r="G8" s="179">
        <f t="shared" si="0"/>
        <v>255</v>
      </c>
      <c r="H8" s="180">
        <v>3</v>
      </c>
      <c r="I8" s="179">
        <v>1050</v>
      </c>
      <c r="J8" s="181">
        <v>15</v>
      </c>
    </row>
    <row r="9" spans="1:10" ht="15.75" customHeight="1" x14ac:dyDescent="0.3">
      <c r="A9" s="178">
        <v>3</v>
      </c>
      <c r="B9" s="21" t="s">
        <v>883</v>
      </c>
      <c r="C9" s="21" t="s">
        <v>20</v>
      </c>
      <c r="D9" s="22">
        <v>84</v>
      </c>
      <c r="E9" s="22">
        <v>89</v>
      </c>
      <c r="F9" s="22">
        <v>85</v>
      </c>
      <c r="G9" s="179">
        <f t="shared" si="0"/>
        <v>258</v>
      </c>
      <c r="H9" s="180">
        <v>4</v>
      </c>
      <c r="I9" s="22">
        <v>1008</v>
      </c>
      <c r="J9" s="24">
        <v>10</v>
      </c>
    </row>
    <row r="10" spans="1:10" ht="15.75" customHeight="1" x14ac:dyDescent="0.3">
      <c r="A10" s="182">
        <v>1</v>
      </c>
      <c r="B10" s="29" t="s">
        <v>379</v>
      </c>
      <c r="C10" s="29" t="s">
        <v>20</v>
      </c>
      <c r="D10" s="183">
        <v>87</v>
      </c>
      <c r="E10" s="183">
        <v>87</v>
      </c>
      <c r="F10" s="183">
        <v>78</v>
      </c>
      <c r="G10" s="183">
        <f t="shared" si="0"/>
        <v>252</v>
      </c>
      <c r="H10" s="184">
        <v>1</v>
      </c>
      <c r="I10" s="33">
        <v>1001</v>
      </c>
      <c r="J10" s="34">
        <v>7</v>
      </c>
    </row>
    <row r="11" spans="1:10" ht="15.75" customHeight="1" x14ac:dyDescent="0.3">
      <c r="A11" s="168"/>
    </row>
    <row r="12" spans="1:10" ht="15.75" customHeight="1" x14ac:dyDescent="0.3">
      <c r="A12" s="296"/>
      <c r="B12" s="169" t="s">
        <v>6</v>
      </c>
      <c r="C12" s="168" t="s">
        <v>1175</v>
      </c>
      <c r="E12" s="170" t="s">
        <v>1176</v>
      </c>
      <c r="F12" s="169"/>
      <c r="G12" s="169"/>
      <c r="H12" s="169"/>
      <c r="I12" s="169"/>
      <c r="J12" s="169"/>
    </row>
    <row r="13" spans="1:10" ht="15.75" customHeight="1" x14ac:dyDescent="0.3">
      <c r="A13" s="297"/>
      <c r="B13" s="172" t="s">
        <v>9</v>
      </c>
      <c r="C13" s="172" t="s">
        <v>10</v>
      </c>
      <c r="D13" s="173">
        <v>150</v>
      </c>
      <c r="E13" s="173">
        <v>20</v>
      </c>
      <c r="F13" s="173">
        <v>10</v>
      </c>
      <c r="G13" s="173" t="s">
        <v>11</v>
      </c>
      <c r="H13" s="173" t="s">
        <v>12</v>
      </c>
      <c r="I13" s="173" t="s">
        <v>13</v>
      </c>
      <c r="J13" s="174" t="s">
        <v>14</v>
      </c>
    </row>
    <row r="14" spans="1:10" ht="15.75" customHeight="1" x14ac:dyDescent="0.3">
      <c r="A14" s="175">
        <v>3</v>
      </c>
      <c r="B14" s="15" t="s">
        <v>181</v>
      </c>
      <c r="C14" s="15" t="s">
        <v>75</v>
      </c>
      <c r="D14" s="176">
        <v>82</v>
      </c>
      <c r="E14" s="176">
        <v>88</v>
      </c>
      <c r="F14" s="176">
        <v>80</v>
      </c>
      <c r="G14" s="176">
        <f t="shared" ref="G14:G19" si="1">SUM(D14:F14)</f>
        <v>250</v>
      </c>
      <c r="H14" s="176">
        <v>6</v>
      </c>
      <c r="I14" s="176">
        <v>990</v>
      </c>
      <c r="J14" s="177">
        <v>21</v>
      </c>
    </row>
    <row r="15" spans="1:10" ht="15.75" customHeight="1" x14ac:dyDescent="0.3">
      <c r="A15" s="178">
        <v>2</v>
      </c>
      <c r="B15" s="21" t="s">
        <v>188</v>
      </c>
      <c r="C15" s="21" t="s">
        <v>75</v>
      </c>
      <c r="D15" s="179">
        <v>69</v>
      </c>
      <c r="E15" s="179">
        <v>81</v>
      </c>
      <c r="F15" s="179">
        <v>72</v>
      </c>
      <c r="G15" s="179">
        <f t="shared" si="1"/>
        <v>222</v>
      </c>
      <c r="H15" s="180">
        <v>2</v>
      </c>
      <c r="I15" s="179">
        <v>961</v>
      </c>
      <c r="J15" s="181">
        <v>17</v>
      </c>
    </row>
    <row r="16" spans="1:10" ht="15.75" customHeight="1" x14ac:dyDescent="0.3">
      <c r="A16" s="178">
        <v>1</v>
      </c>
      <c r="B16" s="21" t="s">
        <v>392</v>
      </c>
      <c r="C16" s="21" t="s">
        <v>55</v>
      </c>
      <c r="D16" s="179">
        <v>79</v>
      </c>
      <c r="E16" s="179">
        <v>80</v>
      </c>
      <c r="F16" s="179">
        <v>64</v>
      </c>
      <c r="G16" s="179">
        <f t="shared" si="1"/>
        <v>223</v>
      </c>
      <c r="H16" s="180">
        <v>3</v>
      </c>
      <c r="I16" s="26">
        <v>949</v>
      </c>
      <c r="J16" s="27">
        <v>16</v>
      </c>
    </row>
    <row r="17" spans="1:10" ht="15.75" customHeight="1" x14ac:dyDescent="0.3">
      <c r="A17" s="178">
        <v>5</v>
      </c>
      <c r="B17" s="21" t="s">
        <v>165</v>
      </c>
      <c r="C17" s="21" t="s">
        <v>75</v>
      </c>
      <c r="D17" s="179">
        <v>79</v>
      </c>
      <c r="E17" s="179">
        <v>72</v>
      </c>
      <c r="F17" s="179">
        <v>79</v>
      </c>
      <c r="G17" s="179">
        <f t="shared" si="1"/>
        <v>230</v>
      </c>
      <c r="H17" s="180">
        <v>4</v>
      </c>
      <c r="I17" s="179">
        <v>946</v>
      </c>
      <c r="J17" s="181">
        <v>15</v>
      </c>
    </row>
    <row r="18" spans="1:10" ht="15.75" customHeight="1" x14ac:dyDescent="0.3">
      <c r="A18" s="178">
        <v>6</v>
      </c>
      <c r="B18" s="21" t="s">
        <v>213</v>
      </c>
      <c r="C18" s="21" t="s">
        <v>75</v>
      </c>
      <c r="D18" s="179">
        <v>80</v>
      </c>
      <c r="E18" s="179">
        <v>80</v>
      </c>
      <c r="F18" s="179">
        <v>73</v>
      </c>
      <c r="G18" s="179">
        <f t="shared" si="1"/>
        <v>233</v>
      </c>
      <c r="H18" s="180">
        <v>5</v>
      </c>
      <c r="I18" s="179">
        <v>922</v>
      </c>
      <c r="J18" s="181">
        <v>10</v>
      </c>
    </row>
    <row r="19" spans="1:10" ht="15.75" customHeight="1" x14ac:dyDescent="0.3">
      <c r="A19" s="182">
        <v>4</v>
      </c>
      <c r="B19" s="29" t="s">
        <v>391</v>
      </c>
      <c r="C19" s="29" t="s">
        <v>323</v>
      </c>
      <c r="D19" s="183">
        <v>77</v>
      </c>
      <c r="E19" s="183">
        <v>66</v>
      </c>
      <c r="F19" s="183">
        <v>64</v>
      </c>
      <c r="G19" s="183">
        <f t="shared" si="1"/>
        <v>207</v>
      </c>
      <c r="H19" s="184">
        <v>1</v>
      </c>
      <c r="I19" s="183">
        <v>856</v>
      </c>
      <c r="J19" s="185">
        <v>5</v>
      </c>
    </row>
    <row r="20" spans="1:10" ht="15.75" customHeight="1" x14ac:dyDescent="0.3">
      <c r="A20" s="168"/>
    </row>
    <row r="21" spans="1:10" ht="15.75" customHeight="1" x14ac:dyDescent="0.3">
      <c r="A21" s="168"/>
      <c r="B21" s="169" t="s">
        <v>884</v>
      </c>
    </row>
    <row r="22" spans="1:10" ht="15.75" customHeight="1" x14ac:dyDescent="0.3">
      <c r="A22" s="168"/>
    </row>
    <row r="23" spans="1:10" ht="15.75" customHeight="1" x14ac:dyDescent="0.3">
      <c r="A23" s="168"/>
      <c r="B23" s="6" t="s">
        <v>1177</v>
      </c>
      <c r="C23" s="6"/>
      <c r="D23" s="6"/>
      <c r="E23" s="6"/>
      <c r="F23" s="35" t="s">
        <v>168</v>
      </c>
      <c r="G23" s="6"/>
    </row>
    <row r="24" spans="1:10" ht="15.75" customHeight="1" x14ac:dyDescent="0.3">
      <c r="A24" s="168"/>
      <c r="B24" s="6" t="s">
        <v>169</v>
      </c>
      <c r="C24" s="6"/>
      <c r="D24" s="6"/>
      <c r="E24" s="6"/>
      <c r="F24" s="6"/>
      <c r="G24" s="6"/>
    </row>
    <row r="25" spans="1:10" ht="15.75" customHeight="1" x14ac:dyDescent="0.3">
      <c r="A25" s="168"/>
    </row>
    <row r="26" spans="1:10" ht="15.75" customHeight="1" x14ac:dyDescent="0.3">
      <c r="A26" s="168"/>
    </row>
    <row r="27" spans="1:10" ht="15.75" customHeight="1" x14ac:dyDescent="0.3">
      <c r="A27" s="168"/>
    </row>
    <row r="28" spans="1:10" ht="15.75" customHeight="1" x14ac:dyDescent="0.3">
      <c r="A28" s="168"/>
    </row>
    <row r="29" spans="1:10" ht="15.75" customHeight="1" x14ac:dyDescent="0.3">
      <c r="A29" s="168"/>
    </row>
    <row r="30" spans="1:10" ht="15.75" customHeight="1" x14ac:dyDescent="0.3">
      <c r="A30" s="168"/>
    </row>
    <row r="31" spans="1:10" ht="15.75" customHeight="1" x14ac:dyDescent="0.3">
      <c r="A31" s="168"/>
    </row>
    <row r="32" spans="1:10" ht="15.75" customHeight="1" x14ac:dyDescent="0.3">
      <c r="A32" s="168"/>
    </row>
    <row r="33" spans="1:1" ht="15.75" customHeight="1" x14ac:dyDescent="0.3">
      <c r="A33" s="168"/>
    </row>
    <row r="34" spans="1:1" ht="15.75" customHeight="1" x14ac:dyDescent="0.3">
      <c r="A34" s="168"/>
    </row>
    <row r="35" spans="1:1" ht="15.75" customHeight="1" x14ac:dyDescent="0.3">
      <c r="A35" s="168"/>
    </row>
    <row r="36" spans="1:1" ht="15.75" customHeight="1" x14ac:dyDescent="0.3">
      <c r="A36" s="168"/>
    </row>
    <row r="37" spans="1:1" ht="15.75" customHeight="1" x14ac:dyDescent="0.3">
      <c r="A37" s="168"/>
    </row>
    <row r="38" spans="1:1" ht="15.75" customHeight="1" x14ac:dyDescent="0.3">
      <c r="A38" s="168"/>
    </row>
    <row r="39" spans="1:1" ht="15.75" customHeight="1" x14ac:dyDescent="0.3">
      <c r="A39" s="168"/>
    </row>
    <row r="40" spans="1:1" ht="15.75" customHeight="1" x14ac:dyDescent="0.3">
      <c r="A40" s="168"/>
    </row>
    <row r="41" spans="1:1" ht="15.75" customHeight="1" x14ac:dyDescent="0.3">
      <c r="A41" s="168"/>
    </row>
    <row r="42" spans="1:1" ht="15.75" customHeight="1" x14ac:dyDescent="0.3">
      <c r="A42" s="168"/>
    </row>
    <row r="43" spans="1:1" ht="15.75" customHeight="1" x14ac:dyDescent="0.3">
      <c r="A43" s="168"/>
    </row>
    <row r="44" spans="1:1" ht="15.75" customHeight="1" x14ac:dyDescent="0.3">
      <c r="A44" s="168"/>
    </row>
    <row r="45" spans="1:1" ht="15.75" customHeight="1" x14ac:dyDescent="0.3">
      <c r="A45" s="168"/>
    </row>
    <row r="46" spans="1:1" ht="15.75" customHeight="1" x14ac:dyDescent="0.3">
      <c r="A46" s="168"/>
    </row>
    <row r="47" spans="1:1" ht="15.75" customHeight="1" x14ac:dyDescent="0.3">
      <c r="A47" s="168"/>
    </row>
    <row r="48" spans="1:1" ht="15.75" customHeight="1" x14ac:dyDescent="0.3">
      <c r="A48" s="168"/>
    </row>
    <row r="49" spans="1:1" ht="15.75" customHeight="1" x14ac:dyDescent="0.3">
      <c r="A49" s="168"/>
    </row>
    <row r="50" spans="1:1" ht="15.75" customHeight="1" x14ac:dyDescent="0.3">
      <c r="A50" s="168"/>
    </row>
    <row r="51" spans="1:1" ht="15.75" customHeight="1" x14ac:dyDescent="0.3">
      <c r="A51" s="168"/>
    </row>
    <row r="52" spans="1:1" ht="15.75" customHeight="1" x14ac:dyDescent="0.3">
      <c r="A52" s="168"/>
    </row>
    <row r="53" spans="1:1" ht="15.75" customHeight="1" x14ac:dyDescent="0.3">
      <c r="A53" s="168"/>
    </row>
    <row r="54" spans="1:1" ht="15.75" customHeight="1" x14ac:dyDescent="0.3">
      <c r="A54" s="168"/>
    </row>
    <row r="55" spans="1:1" ht="15.75" customHeight="1" x14ac:dyDescent="0.3">
      <c r="A55" s="168"/>
    </row>
    <row r="56" spans="1:1" ht="15.75" customHeight="1" x14ac:dyDescent="0.3">
      <c r="A56" s="168"/>
    </row>
    <row r="57" spans="1:1" ht="15.75" customHeight="1" x14ac:dyDescent="0.3">
      <c r="A57" s="168"/>
    </row>
    <row r="58" spans="1:1" ht="15.75" customHeight="1" x14ac:dyDescent="0.3">
      <c r="A58" s="168"/>
    </row>
    <row r="59" spans="1:1" ht="15.75" customHeight="1" x14ac:dyDescent="0.3">
      <c r="A59" s="168"/>
    </row>
    <row r="60" spans="1:1" ht="15.75" customHeight="1" x14ac:dyDescent="0.3">
      <c r="A60" s="168"/>
    </row>
    <row r="61" spans="1:1" ht="15.75" customHeight="1" x14ac:dyDescent="0.3">
      <c r="A61" s="168"/>
    </row>
    <row r="62" spans="1:1" ht="15.75" customHeight="1" x14ac:dyDescent="0.3">
      <c r="A62" s="168"/>
    </row>
    <row r="63" spans="1:1" ht="15.75" customHeight="1" x14ac:dyDescent="0.3">
      <c r="A63" s="168"/>
    </row>
    <row r="64" spans="1:1" ht="15.75" customHeight="1" x14ac:dyDescent="0.3">
      <c r="A64" s="168"/>
    </row>
    <row r="65" spans="1:1" ht="15.75" customHeight="1" x14ac:dyDescent="0.3">
      <c r="A65" s="168"/>
    </row>
    <row r="66" spans="1:1" ht="15.75" customHeight="1" x14ac:dyDescent="0.3">
      <c r="A66" s="168"/>
    </row>
    <row r="67" spans="1:1" ht="15.75" customHeight="1" x14ac:dyDescent="0.3">
      <c r="A67" s="168"/>
    </row>
    <row r="68" spans="1:1" ht="15.75" customHeight="1" x14ac:dyDescent="0.3">
      <c r="A68" s="168"/>
    </row>
    <row r="69" spans="1:1" x14ac:dyDescent="0.3">
      <c r="A69" s="168"/>
    </row>
    <row r="70" spans="1:1" x14ac:dyDescent="0.3">
      <c r="A70" s="168"/>
    </row>
    <row r="71" spans="1:1" x14ac:dyDescent="0.3">
      <c r="A71" s="168"/>
    </row>
    <row r="72" spans="1:1" x14ac:dyDescent="0.3">
      <c r="A72" s="168"/>
    </row>
    <row r="73" spans="1:1" x14ac:dyDescent="0.3">
      <c r="A73" s="168"/>
    </row>
    <row r="74" spans="1:1" x14ac:dyDescent="0.3">
      <c r="A74" s="168"/>
    </row>
    <row r="75" spans="1:1" x14ac:dyDescent="0.3">
      <c r="A75" s="168"/>
    </row>
    <row r="76" spans="1:1" x14ac:dyDescent="0.3">
      <c r="A76" s="168"/>
    </row>
    <row r="77" spans="1:1" x14ac:dyDescent="0.3">
      <c r="A77" s="168"/>
    </row>
    <row r="78" spans="1:1" x14ac:dyDescent="0.3">
      <c r="A78" s="168"/>
    </row>
    <row r="79" spans="1:1" x14ac:dyDescent="0.3">
      <c r="A79" s="168"/>
    </row>
    <row r="80" spans="1:1" x14ac:dyDescent="0.3">
      <c r="A80" s="168"/>
    </row>
    <row r="81" spans="1:1" x14ac:dyDescent="0.3">
      <c r="A81" s="168"/>
    </row>
    <row r="82" spans="1:1" x14ac:dyDescent="0.3">
      <c r="A82" s="168"/>
    </row>
    <row r="83" spans="1:1" x14ac:dyDescent="0.3">
      <c r="A83" s="168"/>
    </row>
    <row r="84" spans="1:1" x14ac:dyDescent="0.3">
      <c r="A84" s="168"/>
    </row>
    <row r="85" spans="1:1" x14ac:dyDescent="0.3">
      <c r="A85" s="168"/>
    </row>
    <row r="86" spans="1:1" x14ac:dyDescent="0.3">
      <c r="A86" s="168"/>
    </row>
    <row r="87" spans="1:1" x14ac:dyDescent="0.3">
      <c r="A87" s="168"/>
    </row>
    <row r="88" spans="1:1" x14ac:dyDescent="0.3">
      <c r="A88" s="168"/>
    </row>
    <row r="89" spans="1:1" x14ac:dyDescent="0.3">
      <c r="A89" s="168"/>
    </row>
    <row r="90" spans="1:1" x14ac:dyDescent="0.3">
      <c r="A90" s="168"/>
    </row>
    <row r="91" spans="1:1" x14ac:dyDescent="0.3">
      <c r="A91" s="168"/>
    </row>
    <row r="92" spans="1:1" x14ac:dyDescent="0.3">
      <c r="A92" s="168"/>
    </row>
    <row r="93" spans="1:1" x14ac:dyDescent="0.3">
      <c r="A93" s="168"/>
    </row>
    <row r="94" spans="1:1" x14ac:dyDescent="0.3">
      <c r="A94" s="168"/>
    </row>
    <row r="95" spans="1:1" x14ac:dyDescent="0.3">
      <c r="A95" s="168"/>
    </row>
    <row r="96" spans="1:1" x14ac:dyDescent="0.3">
      <c r="A96" s="168"/>
    </row>
    <row r="97" spans="1:1" x14ac:dyDescent="0.3">
      <c r="A97" s="168"/>
    </row>
    <row r="98" spans="1:1" x14ac:dyDescent="0.3">
      <c r="A98" s="168"/>
    </row>
    <row r="99" spans="1:1" x14ac:dyDescent="0.3">
      <c r="A99" s="168"/>
    </row>
    <row r="100" spans="1:1" x14ac:dyDescent="0.3">
      <c r="A100" s="168"/>
    </row>
    <row r="101" spans="1:1" x14ac:dyDescent="0.3">
      <c r="A101" s="168"/>
    </row>
    <row r="102" spans="1:1" x14ac:dyDescent="0.3">
      <c r="A102" s="168"/>
    </row>
    <row r="103" spans="1:1" x14ac:dyDescent="0.3">
      <c r="A103" s="168"/>
    </row>
    <row r="104" spans="1:1" x14ac:dyDescent="0.3">
      <c r="A104" s="168"/>
    </row>
    <row r="105" spans="1:1" x14ac:dyDescent="0.3">
      <c r="A105" s="168"/>
    </row>
    <row r="106" spans="1:1" x14ac:dyDescent="0.3">
      <c r="A106" s="168"/>
    </row>
    <row r="107" spans="1:1" x14ac:dyDescent="0.3">
      <c r="A107" s="168"/>
    </row>
    <row r="108" spans="1:1" x14ac:dyDescent="0.3">
      <c r="A108" s="168"/>
    </row>
    <row r="109" spans="1:1" x14ac:dyDescent="0.3">
      <c r="A109" s="168"/>
    </row>
    <row r="110" spans="1:1" x14ac:dyDescent="0.3">
      <c r="A110" s="168"/>
    </row>
    <row r="111" spans="1:1" x14ac:dyDescent="0.3">
      <c r="A111" s="168"/>
    </row>
    <row r="112" spans="1:1" x14ac:dyDescent="0.3">
      <c r="A112" s="168"/>
    </row>
    <row r="113" spans="1:1" x14ac:dyDescent="0.3">
      <c r="A113" s="168"/>
    </row>
    <row r="114" spans="1:1" x14ac:dyDescent="0.3">
      <c r="A114" s="168"/>
    </row>
    <row r="115" spans="1:1" x14ac:dyDescent="0.3">
      <c r="A115" s="168"/>
    </row>
    <row r="116" spans="1:1" x14ac:dyDescent="0.3">
      <c r="A116" s="168"/>
    </row>
    <row r="117" spans="1:1" x14ac:dyDescent="0.3">
      <c r="A117" s="168"/>
    </row>
    <row r="118" spans="1:1" x14ac:dyDescent="0.3">
      <c r="A118" s="168"/>
    </row>
    <row r="119" spans="1:1" x14ac:dyDescent="0.3">
      <c r="A119" s="168"/>
    </row>
    <row r="120" spans="1:1" x14ac:dyDescent="0.3">
      <c r="A120" s="168"/>
    </row>
    <row r="121" spans="1:1" x14ac:dyDescent="0.3">
      <c r="A121" s="168"/>
    </row>
    <row r="122" spans="1:1" x14ac:dyDescent="0.3">
      <c r="A122" s="168"/>
    </row>
    <row r="123" spans="1:1" x14ac:dyDescent="0.3">
      <c r="A123" s="168"/>
    </row>
    <row r="124" spans="1:1" x14ac:dyDescent="0.3">
      <c r="A124" s="168"/>
    </row>
    <row r="125" spans="1:1" x14ac:dyDescent="0.3">
      <c r="A125" s="168"/>
    </row>
    <row r="126" spans="1:1" x14ac:dyDescent="0.3">
      <c r="A126" s="168"/>
    </row>
    <row r="127" spans="1:1" x14ac:dyDescent="0.3">
      <c r="A127" s="168"/>
    </row>
    <row r="128" spans="1:1" x14ac:dyDescent="0.3">
      <c r="A128" s="168"/>
    </row>
    <row r="129" spans="1:1" x14ac:dyDescent="0.3">
      <c r="A129" s="168"/>
    </row>
    <row r="130" spans="1:1" x14ac:dyDescent="0.3">
      <c r="A130" s="168"/>
    </row>
  </sheetData>
  <hyperlinks>
    <hyperlink ref="B2" location="'Index'!A3" tooltip="Go to the Index sheet" display="á" xr:uid="{45188592-AFC2-41BC-9FC2-71EF797B5519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07D8-0CD9-4ECD-915D-2BE4B0E556A3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247</v>
      </c>
      <c r="B4" s="48"/>
      <c r="C4" s="49">
        <v>514</v>
      </c>
      <c r="D4" s="48"/>
      <c r="E4" s="50" t="s">
        <v>14</v>
      </c>
      <c r="F4" s="51">
        <f>SUM(F5:F7)</f>
        <v>513</v>
      </c>
      <c r="G4" s="52" t="s">
        <v>248</v>
      </c>
      <c r="H4" s="47" t="s">
        <v>249</v>
      </c>
      <c r="I4" s="48"/>
      <c r="J4" s="49">
        <v>528</v>
      </c>
      <c r="K4" s="48"/>
      <c r="L4" s="50" t="s">
        <v>14</v>
      </c>
      <c r="M4" s="51">
        <f>SUM(M5:M7)</f>
        <v>525</v>
      </c>
      <c r="N4"/>
    </row>
    <row r="5" spans="1:14" ht="15.75" customHeight="1" x14ac:dyDescent="0.3">
      <c r="A5" s="53" t="s">
        <v>125</v>
      </c>
      <c r="B5" s="23">
        <v>40</v>
      </c>
      <c r="C5" s="23">
        <v>41</v>
      </c>
      <c r="D5" s="23">
        <v>42</v>
      </c>
      <c r="E5" s="23">
        <v>45</v>
      </c>
      <c r="F5" s="54">
        <f>SUM(B5:E5)</f>
        <v>168</v>
      </c>
      <c r="G5"/>
      <c r="H5" s="53" t="s">
        <v>35</v>
      </c>
      <c r="I5" s="23">
        <v>39</v>
      </c>
      <c r="J5" s="23">
        <v>45</v>
      </c>
      <c r="K5" s="23">
        <v>43</v>
      </c>
      <c r="L5" s="23">
        <v>46</v>
      </c>
      <c r="M5" s="54">
        <f>SUM(I5:L5)</f>
        <v>173</v>
      </c>
      <c r="N5"/>
    </row>
    <row r="6" spans="1:14" ht="15.75" customHeight="1" x14ac:dyDescent="0.3">
      <c r="A6" s="55" t="s">
        <v>42</v>
      </c>
      <c r="B6" s="22">
        <v>44</v>
      </c>
      <c r="C6" s="22">
        <v>44</v>
      </c>
      <c r="D6" s="22">
        <v>42</v>
      </c>
      <c r="E6" s="22">
        <v>41</v>
      </c>
      <c r="F6" s="24">
        <f>SUM(B6:E6)</f>
        <v>171</v>
      </c>
      <c r="G6"/>
      <c r="H6" s="55" t="s">
        <v>128</v>
      </c>
      <c r="I6" s="22">
        <v>43</v>
      </c>
      <c r="J6" s="22">
        <v>42</v>
      </c>
      <c r="K6" s="22">
        <v>44</v>
      </c>
      <c r="L6" s="22">
        <v>41</v>
      </c>
      <c r="M6" s="24">
        <f>SUM(I6:L6)</f>
        <v>170</v>
      </c>
      <c r="N6"/>
    </row>
    <row r="7" spans="1:14" ht="15.75" customHeight="1" x14ac:dyDescent="0.3">
      <c r="A7" s="56" t="s">
        <v>121</v>
      </c>
      <c r="B7" s="30">
        <v>44</v>
      </c>
      <c r="C7" s="30">
        <v>43</v>
      </c>
      <c r="D7" s="30">
        <v>44</v>
      </c>
      <c r="E7" s="30">
        <v>43</v>
      </c>
      <c r="F7" s="32">
        <f>SUM(B7:E7)</f>
        <v>174</v>
      </c>
      <c r="G7"/>
      <c r="H7" s="56" t="s">
        <v>32</v>
      </c>
      <c r="I7" s="30">
        <v>44</v>
      </c>
      <c r="J7" s="30">
        <v>46</v>
      </c>
      <c r="K7" s="30">
        <v>43</v>
      </c>
      <c r="L7" s="30">
        <v>49</v>
      </c>
      <c r="M7" s="32">
        <f>SUM(I7:L7)</f>
        <v>182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250</v>
      </c>
      <c r="B9" s="48"/>
      <c r="C9" s="49">
        <v>519</v>
      </c>
      <c r="D9" s="48"/>
      <c r="E9" s="50" t="s">
        <v>14</v>
      </c>
      <c r="F9" s="51">
        <f>SUM(F10:F12)</f>
        <v>501</v>
      </c>
      <c r="G9" s="52" t="s">
        <v>248</v>
      </c>
      <c r="H9" s="6" t="s">
        <v>251</v>
      </c>
      <c r="J9" s="57">
        <v>515</v>
      </c>
      <c r="M9" s="6">
        <v>515</v>
      </c>
      <c r="N9"/>
    </row>
    <row r="10" spans="1:14" ht="15.75" customHeight="1" x14ac:dyDescent="0.3">
      <c r="A10" s="53" t="s">
        <v>69</v>
      </c>
      <c r="B10" s="23">
        <v>46</v>
      </c>
      <c r="C10" s="23">
        <v>42</v>
      </c>
      <c r="D10" s="23">
        <v>42</v>
      </c>
      <c r="E10" s="23">
        <v>48</v>
      </c>
      <c r="F10" s="54">
        <f>SUM(B10:E10)</f>
        <v>178</v>
      </c>
      <c r="G10"/>
      <c r="N10"/>
    </row>
    <row r="11" spans="1:14" ht="15.75" customHeight="1" x14ac:dyDescent="0.3">
      <c r="A11" s="55" t="s">
        <v>60</v>
      </c>
      <c r="B11" s="22">
        <v>43</v>
      </c>
      <c r="C11" s="22">
        <v>44</v>
      </c>
      <c r="D11" s="22">
        <v>46</v>
      </c>
      <c r="E11" s="22">
        <v>46</v>
      </c>
      <c r="F11" s="24">
        <f>SUM(B11:E11)</f>
        <v>179</v>
      </c>
      <c r="G11"/>
      <c r="N11"/>
    </row>
    <row r="12" spans="1:14" ht="15.75" customHeight="1" x14ac:dyDescent="0.3">
      <c r="A12" s="56" t="s">
        <v>134</v>
      </c>
      <c r="B12" s="30">
        <v>35</v>
      </c>
      <c r="C12" s="30">
        <v>36</v>
      </c>
      <c r="D12" s="30">
        <v>36</v>
      </c>
      <c r="E12" s="30">
        <v>37</v>
      </c>
      <c r="F12" s="32">
        <f>SUM(B12:E12)</f>
        <v>144</v>
      </c>
      <c r="G12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252</v>
      </c>
      <c r="B14" s="48"/>
      <c r="C14" s="49">
        <v>544</v>
      </c>
      <c r="D14" s="48"/>
      <c r="E14" s="50" t="s">
        <v>14</v>
      </c>
      <c r="F14" s="51">
        <f>SUM(F15:F17)</f>
        <v>542</v>
      </c>
      <c r="G14" s="52" t="s">
        <v>248</v>
      </c>
      <c r="H14" s="47" t="s">
        <v>253</v>
      </c>
      <c r="I14" s="48"/>
      <c r="J14" s="49">
        <v>513</v>
      </c>
      <c r="K14" s="48"/>
      <c r="L14" s="50" t="s">
        <v>14</v>
      </c>
      <c r="M14" s="51">
        <f>SUM(M15:M17)</f>
        <v>528</v>
      </c>
      <c r="N14"/>
    </row>
    <row r="15" spans="1:14" ht="15.75" customHeight="1" x14ac:dyDescent="0.3">
      <c r="A15" s="53" t="s">
        <v>41</v>
      </c>
      <c r="B15" s="23">
        <v>43</v>
      </c>
      <c r="C15" s="23">
        <v>44</v>
      </c>
      <c r="D15" s="23">
        <v>45</v>
      </c>
      <c r="E15" s="23">
        <v>46</v>
      </c>
      <c r="F15" s="54">
        <f>SUM(B15:E15)</f>
        <v>178</v>
      </c>
      <c r="G15"/>
      <c r="H15" s="53" t="s">
        <v>74</v>
      </c>
      <c r="I15" s="23">
        <v>43</v>
      </c>
      <c r="J15" s="23">
        <v>44</v>
      </c>
      <c r="K15" s="23">
        <v>45</v>
      </c>
      <c r="L15" s="23">
        <v>43</v>
      </c>
      <c r="M15" s="54">
        <f>SUM(I15:L15)</f>
        <v>175</v>
      </c>
      <c r="N15"/>
    </row>
    <row r="16" spans="1:14" ht="15.75" customHeight="1" x14ac:dyDescent="0.3">
      <c r="A16" s="55" t="s">
        <v>17</v>
      </c>
      <c r="B16" s="22">
        <v>47</v>
      </c>
      <c r="C16" s="22">
        <v>48</v>
      </c>
      <c r="D16" s="22">
        <v>46</v>
      </c>
      <c r="E16" s="22">
        <v>46</v>
      </c>
      <c r="F16" s="24">
        <f>SUM(B16:E16)</f>
        <v>187</v>
      </c>
      <c r="G16"/>
      <c r="H16" s="55" t="s">
        <v>99</v>
      </c>
      <c r="I16" s="22">
        <v>45</v>
      </c>
      <c r="J16" s="22">
        <v>44</v>
      </c>
      <c r="K16" s="22">
        <v>43</v>
      </c>
      <c r="L16" s="22">
        <v>48</v>
      </c>
      <c r="M16" s="24">
        <f>SUM(I16:L16)</f>
        <v>180</v>
      </c>
      <c r="N16"/>
    </row>
    <row r="17" spans="1:14" ht="15.75" customHeight="1" x14ac:dyDescent="0.3">
      <c r="A17" s="56" t="s">
        <v>38</v>
      </c>
      <c r="B17" s="30">
        <v>44</v>
      </c>
      <c r="C17" s="30">
        <v>43</v>
      </c>
      <c r="D17" s="30">
        <v>46</v>
      </c>
      <c r="E17" s="30">
        <v>44</v>
      </c>
      <c r="F17" s="32">
        <f>SUM(B17:E17)</f>
        <v>177</v>
      </c>
      <c r="G17"/>
      <c r="H17" s="56" t="s">
        <v>122</v>
      </c>
      <c r="I17" s="30">
        <v>47</v>
      </c>
      <c r="J17" s="30">
        <v>40</v>
      </c>
      <c r="K17" s="30">
        <v>42</v>
      </c>
      <c r="L17" s="30">
        <v>44</v>
      </c>
      <c r="M17" s="32">
        <f>SUM(I17:L17)</f>
        <v>173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3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259</v>
      </c>
      <c r="H20" s="59" t="s">
        <v>252</v>
      </c>
      <c r="I20" s="23">
        <v>4</v>
      </c>
      <c r="J20" s="23">
        <v>4</v>
      </c>
      <c r="K20" s="23"/>
      <c r="L20" s="23"/>
      <c r="M20" s="23">
        <v>2162</v>
      </c>
      <c r="N20" s="54">
        <v>8</v>
      </c>
    </row>
    <row r="21" spans="1:14" ht="15.75" customHeight="1" x14ac:dyDescent="0.3">
      <c r="B21" s="60" t="s">
        <v>260</v>
      </c>
      <c r="H21" s="55" t="s">
        <v>249</v>
      </c>
      <c r="I21" s="22">
        <v>4</v>
      </c>
      <c r="J21" s="22">
        <v>3</v>
      </c>
      <c r="K21" s="22"/>
      <c r="L21" s="22">
        <v>1</v>
      </c>
      <c r="M21" s="22">
        <v>2105</v>
      </c>
      <c r="N21" s="24">
        <v>6</v>
      </c>
    </row>
    <row r="22" spans="1:14" ht="15.75" customHeight="1" x14ac:dyDescent="0.3">
      <c r="B22" s="9" t="s">
        <v>261</v>
      </c>
      <c r="H22" s="55" t="s">
        <v>247</v>
      </c>
      <c r="I22" s="26">
        <v>4</v>
      </c>
      <c r="J22" s="26">
        <v>2</v>
      </c>
      <c r="K22" s="26"/>
      <c r="L22" s="26">
        <v>2</v>
      </c>
      <c r="M22" s="26">
        <v>2060</v>
      </c>
      <c r="N22" s="27">
        <v>4</v>
      </c>
    </row>
    <row r="23" spans="1:14" ht="15.75" customHeight="1" x14ac:dyDescent="0.3">
      <c r="H23" s="55" t="s">
        <v>251</v>
      </c>
      <c r="I23" s="22">
        <v>4</v>
      </c>
      <c r="J23" s="22">
        <v>2</v>
      </c>
      <c r="K23" s="22"/>
      <c r="L23" s="22">
        <v>2</v>
      </c>
      <c r="M23" s="22">
        <v>2060</v>
      </c>
      <c r="N23" s="24">
        <v>4</v>
      </c>
    </row>
    <row r="24" spans="1:14" ht="15.75" customHeight="1" x14ac:dyDescent="0.3">
      <c r="H24" s="55" t="s">
        <v>250</v>
      </c>
      <c r="I24" s="22">
        <v>4</v>
      </c>
      <c r="J24" s="22">
        <v>1</v>
      </c>
      <c r="K24" s="22"/>
      <c r="L24" s="22">
        <v>3</v>
      </c>
      <c r="M24" s="22">
        <v>2056</v>
      </c>
      <c r="N24" s="24">
        <v>2</v>
      </c>
    </row>
    <row r="25" spans="1:14" ht="15.75" customHeight="1" x14ac:dyDescent="0.3">
      <c r="H25" s="56" t="s">
        <v>253</v>
      </c>
      <c r="I25" s="30">
        <v>4</v>
      </c>
      <c r="J25" s="30"/>
      <c r="K25" s="30"/>
      <c r="L25" s="30">
        <v>4</v>
      </c>
      <c r="M25" s="30">
        <v>2056</v>
      </c>
      <c r="N25" s="32">
        <v>0</v>
      </c>
    </row>
    <row r="26" spans="1:14" ht="15.75" customHeight="1" x14ac:dyDescent="0.3">
      <c r="H26" s="61"/>
    </row>
    <row r="27" spans="1:14" ht="15.75" customHeight="1" x14ac:dyDescent="0.3">
      <c r="A27" s="62"/>
      <c r="B27" s="62"/>
      <c r="C27" s="62"/>
      <c r="D27" s="62"/>
      <c r="E27" s="62"/>
      <c r="F27" s="62"/>
      <c r="G27" s="63"/>
      <c r="H27" s="62"/>
      <c r="I27" s="62"/>
      <c r="J27" s="62"/>
      <c r="K27" s="62"/>
      <c r="L27" s="62"/>
      <c r="M27" s="62"/>
      <c r="N27" s="62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7" t="s">
        <v>262</v>
      </c>
      <c r="B30" s="48"/>
      <c r="C30" s="49">
        <v>501</v>
      </c>
      <c r="D30" s="48"/>
      <c r="E30" s="50" t="s">
        <v>14</v>
      </c>
      <c r="F30" s="51">
        <f>SUM(F31:F33)</f>
        <v>511</v>
      </c>
      <c r="G30" s="52" t="s">
        <v>248</v>
      </c>
      <c r="H30" s="47" t="s">
        <v>263</v>
      </c>
      <c r="I30" s="48"/>
      <c r="J30" s="49">
        <v>497</v>
      </c>
      <c r="K30" s="48"/>
      <c r="L30" s="50" t="s">
        <v>14</v>
      </c>
      <c r="M30" s="51">
        <f>SUM(M31:M33)</f>
        <v>496</v>
      </c>
      <c r="N30"/>
    </row>
    <row r="31" spans="1:14" ht="15.75" customHeight="1" x14ac:dyDescent="0.3">
      <c r="A31" s="53" t="s">
        <v>89</v>
      </c>
      <c r="B31" s="23">
        <v>43</v>
      </c>
      <c r="C31" s="23">
        <v>43</v>
      </c>
      <c r="D31" s="23">
        <v>47</v>
      </c>
      <c r="E31" s="23">
        <v>48</v>
      </c>
      <c r="F31" s="54">
        <f>SUM(B31:E31)</f>
        <v>181</v>
      </c>
      <c r="G31"/>
      <c r="H31" s="53" t="s">
        <v>180</v>
      </c>
      <c r="I31" s="23">
        <v>46</v>
      </c>
      <c r="J31" s="23">
        <v>41</v>
      </c>
      <c r="K31" s="23">
        <v>40</v>
      </c>
      <c r="L31" s="23">
        <v>35</v>
      </c>
      <c r="M31" s="54">
        <f>SUM(I31:L31)</f>
        <v>162</v>
      </c>
      <c r="N31"/>
    </row>
    <row r="32" spans="1:14" ht="15.75" customHeight="1" x14ac:dyDescent="0.3">
      <c r="A32" s="55" t="s">
        <v>151</v>
      </c>
      <c r="B32" s="22">
        <v>36</v>
      </c>
      <c r="C32" s="22">
        <v>41</v>
      </c>
      <c r="D32" s="22">
        <v>41</v>
      </c>
      <c r="E32" s="22">
        <v>33</v>
      </c>
      <c r="F32" s="24">
        <f>SUM(B32:E32)</f>
        <v>151</v>
      </c>
      <c r="G32"/>
      <c r="H32" s="55" t="s">
        <v>76</v>
      </c>
      <c r="I32" s="22">
        <v>43</v>
      </c>
      <c r="J32" s="22">
        <v>44</v>
      </c>
      <c r="K32" s="22">
        <v>46</v>
      </c>
      <c r="L32" s="22">
        <v>41</v>
      </c>
      <c r="M32" s="24">
        <f>SUM(I32:L32)</f>
        <v>174</v>
      </c>
      <c r="N32"/>
    </row>
    <row r="33" spans="1:14" ht="15.75" customHeight="1" x14ac:dyDescent="0.3">
      <c r="A33" s="56" t="s">
        <v>96</v>
      </c>
      <c r="B33" s="30">
        <v>45</v>
      </c>
      <c r="C33" s="30">
        <v>45</v>
      </c>
      <c r="D33" s="30">
        <v>42</v>
      </c>
      <c r="E33" s="30">
        <v>47</v>
      </c>
      <c r="F33" s="32">
        <f>SUM(B33:E33)</f>
        <v>179</v>
      </c>
      <c r="G33"/>
      <c r="H33" s="56" t="s">
        <v>131</v>
      </c>
      <c r="I33" s="30">
        <v>40</v>
      </c>
      <c r="J33" s="30">
        <v>40</v>
      </c>
      <c r="K33" s="30">
        <v>41</v>
      </c>
      <c r="L33" s="30">
        <v>39</v>
      </c>
      <c r="M33" s="32">
        <f>SUM(I33:L33)</f>
        <v>160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7" t="s">
        <v>264</v>
      </c>
      <c r="B35" s="48"/>
      <c r="C35" s="49">
        <v>492</v>
      </c>
      <c r="D35" s="48"/>
      <c r="E35" s="50" t="s">
        <v>14</v>
      </c>
      <c r="F35" s="51">
        <f>SUM(F36:F38)</f>
        <v>501</v>
      </c>
      <c r="G35" s="52" t="s">
        <v>248</v>
      </c>
      <c r="H35" s="36" t="s">
        <v>265</v>
      </c>
      <c r="I35" s="36"/>
      <c r="J35" s="64">
        <v>493</v>
      </c>
      <c r="K35" s="36"/>
      <c r="L35" s="36"/>
      <c r="M35" s="36">
        <v>493</v>
      </c>
      <c r="N35"/>
    </row>
    <row r="36" spans="1:14" ht="15.75" customHeight="1" x14ac:dyDescent="0.3">
      <c r="A36" s="53" t="s">
        <v>164</v>
      </c>
      <c r="B36" s="23">
        <v>37</v>
      </c>
      <c r="C36" s="23">
        <v>42</v>
      </c>
      <c r="D36" s="23">
        <v>36</v>
      </c>
      <c r="E36" s="23">
        <v>31</v>
      </c>
      <c r="F36" s="54">
        <f>SUM(B36:E36)</f>
        <v>146</v>
      </c>
      <c r="G36"/>
      <c r="H36" s="36"/>
      <c r="I36" s="36"/>
      <c r="J36" s="36"/>
      <c r="K36" s="36"/>
      <c r="L36" s="36"/>
      <c r="M36" s="36"/>
      <c r="N36"/>
    </row>
    <row r="37" spans="1:14" ht="15.75" customHeight="1" x14ac:dyDescent="0.3">
      <c r="A37" s="55" t="s">
        <v>93</v>
      </c>
      <c r="B37" s="22">
        <v>45</v>
      </c>
      <c r="C37" s="22">
        <v>47</v>
      </c>
      <c r="D37" s="22">
        <v>45</v>
      </c>
      <c r="E37" s="22">
        <v>46</v>
      </c>
      <c r="F37" s="24">
        <f>SUM(B37:E37)</f>
        <v>183</v>
      </c>
      <c r="G37"/>
      <c r="H37" s="36"/>
      <c r="I37" s="36"/>
      <c r="J37" s="36"/>
      <c r="K37" s="36"/>
      <c r="L37" s="36"/>
      <c r="M37" s="36"/>
      <c r="N37"/>
    </row>
    <row r="38" spans="1:14" ht="15.75" customHeight="1" x14ac:dyDescent="0.3">
      <c r="A38" s="56" t="s">
        <v>148</v>
      </c>
      <c r="B38" s="30">
        <v>42</v>
      </c>
      <c r="C38" s="30">
        <v>41</v>
      </c>
      <c r="D38" s="30">
        <v>44</v>
      </c>
      <c r="E38" s="30">
        <v>45</v>
      </c>
      <c r="F38" s="32">
        <f>SUM(B38:E38)</f>
        <v>172</v>
      </c>
      <c r="G38"/>
      <c r="H38" s="36"/>
      <c r="I38" s="36"/>
      <c r="J38" s="36"/>
      <c r="K38" s="36"/>
      <c r="L38" s="36"/>
      <c r="M38" s="36"/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7" t="s">
        <v>266</v>
      </c>
      <c r="B40" s="48"/>
      <c r="C40" s="49">
        <v>495</v>
      </c>
      <c r="D40" s="48"/>
      <c r="E40" s="50" t="s">
        <v>14</v>
      </c>
      <c r="F40" s="51">
        <f>SUM(F41:F43)</f>
        <v>503</v>
      </c>
      <c r="G40" s="52" t="s">
        <v>248</v>
      </c>
      <c r="H40" s="47" t="s">
        <v>267</v>
      </c>
      <c r="I40" s="48"/>
      <c r="J40" s="49">
        <v>492</v>
      </c>
      <c r="K40" s="48"/>
      <c r="L40" s="50" t="s">
        <v>14</v>
      </c>
      <c r="M40" s="51">
        <f>SUM(M41:M43)</f>
        <v>489</v>
      </c>
      <c r="N40"/>
    </row>
    <row r="41" spans="1:14" ht="15.75" customHeight="1" x14ac:dyDescent="0.3">
      <c r="A41" s="53" t="s">
        <v>112</v>
      </c>
      <c r="B41" s="23">
        <v>39</v>
      </c>
      <c r="C41" s="23">
        <v>43</v>
      </c>
      <c r="D41" s="23">
        <v>46</v>
      </c>
      <c r="E41" s="23">
        <v>42</v>
      </c>
      <c r="F41" s="54">
        <f>SUM(B41:E41)</f>
        <v>170</v>
      </c>
      <c r="G41"/>
      <c r="H41" s="53" t="s">
        <v>183</v>
      </c>
      <c r="I41" s="23">
        <v>40</v>
      </c>
      <c r="J41" s="23">
        <v>38</v>
      </c>
      <c r="K41" s="23">
        <v>42</v>
      </c>
      <c r="L41" s="23">
        <v>33</v>
      </c>
      <c r="M41" s="54">
        <f>SUM(I41:L41)</f>
        <v>153</v>
      </c>
      <c r="N41"/>
    </row>
    <row r="42" spans="1:14" ht="15.75" customHeight="1" x14ac:dyDescent="0.3">
      <c r="A42" s="55" t="s">
        <v>54</v>
      </c>
      <c r="B42" s="22">
        <v>45</v>
      </c>
      <c r="C42" s="22">
        <v>45</v>
      </c>
      <c r="D42" s="22">
        <v>44</v>
      </c>
      <c r="E42" s="22">
        <v>45</v>
      </c>
      <c r="F42" s="24">
        <f>SUM(B42:E42)</f>
        <v>179</v>
      </c>
      <c r="G42"/>
      <c r="H42" s="55" t="s">
        <v>104</v>
      </c>
      <c r="I42" s="22">
        <v>41</v>
      </c>
      <c r="J42" s="22">
        <v>45</v>
      </c>
      <c r="K42" s="22">
        <v>44</v>
      </c>
      <c r="L42" s="22">
        <v>35</v>
      </c>
      <c r="M42" s="24">
        <f>SUM(I42:L42)</f>
        <v>165</v>
      </c>
      <c r="N42"/>
    </row>
    <row r="43" spans="1:14" ht="15.75" customHeight="1" x14ac:dyDescent="0.3">
      <c r="A43" s="56" t="s">
        <v>218</v>
      </c>
      <c r="B43" s="30">
        <v>37</v>
      </c>
      <c r="C43" s="30">
        <v>44</v>
      </c>
      <c r="D43" s="30">
        <v>36</v>
      </c>
      <c r="E43" s="30">
        <v>37</v>
      </c>
      <c r="F43" s="32">
        <f>SUM(B43:E43)</f>
        <v>154</v>
      </c>
      <c r="G43"/>
      <c r="H43" s="56" t="s">
        <v>91</v>
      </c>
      <c r="I43" s="30">
        <v>45</v>
      </c>
      <c r="J43" s="30">
        <v>43</v>
      </c>
      <c r="K43" s="30">
        <v>42</v>
      </c>
      <c r="L43" s="30">
        <v>41</v>
      </c>
      <c r="M43" s="32">
        <f>SUM(I43:L43)</f>
        <v>171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8" t="s">
        <v>6</v>
      </c>
      <c r="I45" s="12" t="s">
        <v>254</v>
      </c>
      <c r="J45" s="12" t="s">
        <v>255</v>
      </c>
      <c r="K45" s="12" t="s">
        <v>256</v>
      </c>
      <c r="L45" s="12" t="s">
        <v>257</v>
      </c>
      <c r="M45" s="12" t="s">
        <v>13</v>
      </c>
      <c r="N45" s="13" t="s">
        <v>258</v>
      </c>
    </row>
    <row r="46" spans="1:14" ht="15.75" customHeight="1" x14ac:dyDescent="0.3">
      <c r="B46" s="6" t="s">
        <v>268</v>
      </c>
      <c r="H46" s="65" t="s">
        <v>262</v>
      </c>
      <c r="I46" s="66">
        <v>4</v>
      </c>
      <c r="J46" s="66">
        <v>4</v>
      </c>
      <c r="K46" s="66"/>
      <c r="L46" s="66"/>
      <c r="M46" s="66">
        <v>2077</v>
      </c>
      <c r="N46" s="67">
        <v>8</v>
      </c>
    </row>
    <row r="47" spans="1:14" ht="15.75" customHeight="1" x14ac:dyDescent="0.3">
      <c r="B47" s="60" t="s">
        <v>269</v>
      </c>
      <c r="H47" s="68" t="s">
        <v>264</v>
      </c>
      <c r="I47" s="39">
        <v>4</v>
      </c>
      <c r="J47" s="39">
        <v>3</v>
      </c>
      <c r="K47" s="39"/>
      <c r="L47" s="39">
        <v>1</v>
      </c>
      <c r="M47" s="39">
        <v>2004</v>
      </c>
      <c r="N47" s="40">
        <v>6</v>
      </c>
    </row>
    <row r="48" spans="1:14" ht="15.75" customHeight="1" x14ac:dyDescent="0.3">
      <c r="B48" s="9" t="s">
        <v>261</v>
      </c>
      <c r="H48" s="68" t="s">
        <v>263</v>
      </c>
      <c r="I48" s="39">
        <v>4</v>
      </c>
      <c r="J48" s="39">
        <v>1</v>
      </c>
      <c r="K48" s="39">
        <v>1</v>
      </c>
      <c r="L48" s="39">
        <v>2</v>
      </c>
      <c r="M48" s="39">
        <v>2000</v>
      </c>
      <c r="N48" s="40">
        <v>3</v>
      </c>
    </row>
    <row r="49" spans="1:14" ht="15.75" customHeight="1" x14ac:dyDescent="0.3">
      <c r="H49" s="68" t="s">
        <v>266</v>
      </c>
      <c r="I49" s="39">
        <v>4</v>
      </c>
      <c r="J49" s="39">
        <v>1</v>
      </c>
      <c r="K49" s="39">
        <v>1</v>
      </c>
      <c r="L49" s="39">
        <v>2</v>
      </c>
      <c r="M49" s="39">
        <v>1978</v>
      </c>
      <c r="N49" s="40">
        <v>3</v>
      </c>
    </row>
    <row r="50" spans="1:14" ht="15.75" customHeight="1" x14ac:dyDescent="0.3">
      <c r="H50" s="68" t="s">
        <v>265</v>
      </c>
      <c r="I50" s="39">
        <v>4</v>
      </c>
      <c r="J50" s="39">
        <v>1</v>
      </c>
      <c r="K50" s="39"/>
      <c r="L50" s="39">
        <v>3</v>
      </c>
      <c r="M50" s="39">
        <v>1972</v>
      </c>
      <c r="N50" s="40">
        <v>2</v>
      </c>
    </row>
    <row r="51" spans="1:14" ht="15.75" customHeight="1" x14ac:dyDescent="0.3">
      <c r="H51" s="69" t="s">
        <v>267</v>
      </c>
      <c r="I51" s="42">
        <v>4</v>
      </c>
      <c r="J51" s="42">
        <v>1</v>
      </c>
      <c r="K51" s="42"/>
      <c r="L51" s="42">
        <v>3</v>
      </c>
      <c r="M51" s="42">
        <v>1959</v>
      </c>
      <c r="N51" s="43">
        <v>2</v>
      </c>
    </row>
    <row r="52" spans="1:14" ht="15.75" customHeight="1" x14ac:dyDescent="0.3"/>
    <row r="53" spans="1:14" ht="15.75" customHeight="1" x14ac:dyDescent="0.3">
      <c r="A53" s="6" t="s">
        <v>167</v>
      </c>
      <c r="E53" s="4"/>
      <c r="G53" s="70" t="s">
        <v>168</v>
      </c>
    </row>
    <row r="54" spans="1:14" ht="15.75" customHeight="1" x14ac:dyDescent="0.3">
      <c r="A54" s="6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2D41C0C8-5E6B-4576-BB53-A307BF6B84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6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FB5F-9657-4CB5-8E95-A4BC46889A7C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246</v>
      </c>
      <c r="B1" s="2"/>
      <c r="C1" s="2"/>
      <c r="D1" s="3"/>
      <c r="E1" s="3"/>
      <c r="F1" s="3"/>
      <c r="G1" s="46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7" t="s">
        <v>270</v>
      </c>
      <c r="B4" s="48"/>
      <c r="C4" s="49">
        <v>457</v>
      </c>
      <c r="D4" s="48"/>
      <c r="E4" s="50" t="s">
        <v>14</v>
      </c>
      <c r="F4" s="51">
        <f>SUM(F5:F7)</f>
        <v>419</v>
      </c>
      <c r="G4" s="52" t="s">
        <v>248</v>
      </c>
      <c r="H4" s="47" t="s">
        <v>271</v>
      </c>
      <c r="I4" s="48"/>
      <c r="J4" s="49">
        <v>474</v>
      </c>
      <c r="K4" s="48"/>
      <c r="L4" s="50" t="s">
        <v>14</v>
      </c>
      <c r="M4" s="51">
        <f>SUM(M5:M7)</f>
        <v>476</v>
      </c>
      <c r="N4"/>
    </row>
    <row r="5" spans="1:14" ht="15.75" customHeight="1" x14ac:dyDescent="0.3">
      <c r="A5" s="53" t="s">
        <v>220</v>
      </c>
      <c r="B5" s="23">
        <v>40</v>
      </c>
      <c r="C5" s="23">
        <v>35</v>
      </c>
      <c r="D5" s="23">
        <v>35</v>
      </c>
      <c r="E5" s="23">
        <v>35</v>
      </c>
      <c r="F5" s="54">
        <f>SUM(B5:E5)</f>
        <v>145</v>
      </c>
      <c r="G5"/>
      <c r="H5" s="53" t="s">
        <v>192</v>
      </c>
      <c r="I5" s="23">
        <v>40</v>
      </c>
      <c r="J5" s="23">
        <v>39</v>
      </c>
      <c r="K5" s="23">
        <v>33</v>
      </c>
      <c r="L5" s="23">
        <v>45</v>
      </c>
      <c r="M5" s="54">
        <f>SUM(I5:L5)</f>
        <v>157</v>
      </c>
      <c r="N5"/>
    </row>
    <row r="6" spans="1:14" ht="15.75" customHeight="1" x14ac:dyDescent="0.3">
      <c r="A6" s="55" t="s">
        <v>159</v>
      </c>
      <c r="B6" s="22">
        <v>34</v>
      </c>
      <c r="C6" s="22">
        <v>39</v>
      </c>
      <c r="D6" s="22">
        <v>29</v>
      </c>
      <c r="E6" s="22">
        <v>43</v>
      </c>
      <c r="F6" s="24">
        <f>SUM(B6:E6)</f>
        <v>145</v>
      </c>
      <c r="G6"/>
      <c r="H6" s="55" t="s">
        <v>100</v>
      </c>
      <c r="I6" s="22">
        <v>42</v>
      </c>
      <c r="J6" s="22">
        <v>45</v>
      </c>
      <c r="K6" s="22">
        <v>42</v>
      </c>
      <c r="L6" s="22">
        <v>42</v>
      </c>
      <c r="M6" s="24">
        <f>SUM(I6:L6)</f>
        <v>171</v>
      </c>
      <c r="N6"/>
    </row>
    <row r="7" spans="1:14" ht="15.75" customHeight="1" x14ac:dyDescent="0.3">
      <c r="A7" s="56" t="s">
        <v>215</v>
      </c>
      <c r="B7" s="30">
        <v>32</v>
      </c>
      <c r="C7" s="30">
        <v>31</v>
      </c>
      <c r="D7" s="30">
        <v>28</v>
      </c>
      <c r="E7" s="30">
        <v>38</v>
      </c>
      <c r="F7" s="32">
        <f>SUM(B7:E7)</f>
        <v>129</v>
      </c>
      <c r="G7"/>
      <c r="H7" s="56" t="s">
        <v>210</v>
      </c>
      <c r="I7" s="30">
        <v>34</v>
      </c>
      <c r="J7" s="30">
        <v>36</v>
      </c>
      <c r="K7" s="30">
        <v>38</v>
      </c>
      <c r="L7" s="30">
        <v>40</v>
      </c>
      <c r="M7" s="32">
        <f>SUM(I7:L7)</f>
        <v>148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7" t="s">
        <v>272</v>
      </c>
      <c r="B9" s="48"/>
      <c r="C9" s="49">
        <v>487</v>
      </c>
      <c r="D9" s="48"/>
      <c r="E9" s="50" t="s">
        <v>14</v>
      </c>
      <c r="F9" s="51">
        <f>SUM(F10:F12)</f>
        <v>488</v>
      </c>
      <c r="G9" s="52" t="s">
        <v>248</v>
      </c>
      <c r="H9" s="36" t="s">
        <v>273</v>
      </c>
      <c r="I9" s="36"/>
      <c r="J9" s="64">
        <v>375</v>
      </c>
      <c r="K9" s="36"/>
      <c r="L9" s="36"/>
      <c r="M9" s="36">
        <v>375</v>
      </c>
      <c r="N9"/>
    </row>
    <row r="10" spans="1:14" ht="15.75" customHeight="1" x14ac:dyDescent="0.3">
      <c r="A10" s="53" t="s">
        <v>123</v>
      </c>
      <c r="B10" s="23">
        <v>44</v>
      </c>
      <c r="C10" s="23">
        <v>43</v>
      </c>
      <c r="D10" s="23">
        <v>42</v>
      </c>
      <c r="E10" s="23">
        <v>41</v>
      </c>
      <c r="F10" s="54">
        <f>SUM(B10:E10)</f>
        <v>170</v>
      </c>
      <c r="G10"/>
      <c r="H10" s="36"/>
      <c r="I10" s="36"/>
      <c r="J10" s="36"/>
      <c r="K10" s="36"/>
      <c r="L10" s="36"/>
      <c r="M10" s="36"/>
      <c r="N10"/>
    </row>
    <row r="11" spans="1:14" ht="15.75" customHeight="1" x14ac:dyDescent="0.3">
      <c r="A11" s="55" t="s">
        <v>158</v>
      </c>
      <c r="B11" s="22">
        <v>38</v>
      </c>
      <c r="C11" s="22">
        <v>40</v>
      </c>
      <c r="D11" s="22">
        <v>37</v>
      </c>
      <c r="E11" s="22">
        <v>44</v>
      </c>
      <c r="F11" s="24">
        <f>SUM(B11:E11)</f>
        <v>159</v>
      </c>
      <c r="G11"/>
      <c r="H11" s="36"/>
      <c r="I11" s="36"/>
      <c r="J11" s="36"/>
      <c r="K11" s="36"/>
      <c r="L11" s="36"/>
      <c r="M11" s="36"/>
      <c r="N11"/>
    </row>
    <row r="12" spans="1:14" ht="15.75" customHeight="1" x14ac:dyDescent="0.3">
      <c r="A12" s="56" t="s">
        <v>161</v>
      </c>
      <c r="B12" s="30">
        <v>39</v>
      </c>
      <c r="C12" s="30">
        <v>36</v>
      </c>
      <c r="D12" s="30">
        <v>37</v>
      </c>
      <c r="E12" s="30">
        <v>47</v>
      </c>
      <c r="F12" s="32">
        <f>SUM(B12:E12)</f>
        <v>159</v>
      </c>
      <c r="G12"/>
      <c r="H12" s="36"/>
      <c r="I12" s="36"/>
      <c r="J12" s="36"/>
      <c r="K12" s="36"/>
      <c r="L12" s="36"/>
      <c r="M12" s="36"/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7" t="s">
        <v>274</v>
      </c>
      <c r="B14" s="48"/>
      <c r="C14" s="49">
        <v>459</v>
      </c>
      <c r="D14" s="48"/>
      <c r="E14" s="50" t="s">
        <v>14</v>
      </c>
      <c r="F14" s="51">
        <f>SUM(F15:F17)</f>
        <v>458</v>
      </c>
      <c r="G14" s="52" t="s">
        <v>248</v>
      </c>
      <c r="H14" s="47" t="s">
        <v>275</v>
      </c>
      <c r="I14" s="48"/>
      <c r="J14" s="49">
        <v>374</v>
      </c>
      <c r="K14" s="48"/>
      <c r="L14" s="50" t="s">
        <v>14</v>
      </c>
      <c r="M14" s="51">
        <f>SUM(M15:M17)</f>
        <v>307</v>
      </c>
      <c r="N14"/>
    </row>
    <row r="15" spans="1:14" ht="15.75" customHeight="1" x14ac:dyDescent="0.3">
      <c r="A15" s="53" t="s">
        <v>181</v>
      </c>
      <c r="B15" s="23">
        <v>36</v>
      </c>
      <c r="C15" s="23">
        <v>45</v>
      </c>
      <c r="D15" s="23">
        <v>43</v>
      </c>
      <c r="E15" s="23">
        <v>41</v>
      </c>
      <c r="F15" s="54">
        <f>SUM(B15:E15)</f>
        <v>165</v>
      </c>
      <c r="G15"/>
      <c r="H15" s="53" t="s">
        <v>224</v>
      </c>
      <c r="I15" s="23">
        <v>34</v>
      </c>
      <c r="J15" s="23">
        <v>42</v>
      </c>
      <c r="K15" s="23">
        <v>43</v>
      </c>
      <c r="L15" s="23">
        <v>42</v>
      </c>
      <c r="M15" s="54">
        <f>SUM(I15:L15)</f>
        <v>161</v>
      </c>
      <c r="N15"/>
    </row>
    <row r="16" spans="1:14" ht="15.75" customHeight="1" x14ac:dyDescent="0.3">
      <c r="A16" s="55" t="s">
        <v>165</v>
      </c>
      <c r="B16" s="22">
        <v>33</v>
      </c>
      <c r="C16" s="22">
        <v>40</v>
      </c>
      <c r="D16" s="22">
        <v>35</v>
      </c>
      <c r="E16" s="22">
        <v>39</v>
      </c>
      <c r="F16" s="24">
        <f>SUM(B16:E16)</f>
        <v>147</v>
      </c>
      <c r="G16"/>
      <c r="H16" s="55" t="s">
        <v>226</v>
      </c>
      <c r="I16" s="22">
        <v>35</v>
      </c>
      <c r="J16" s="22">
        <v>37</v>
      </c>
      <c r="K16" s="22">
        <v>34</v>
      </c>
      <c r="L16" s="22">
        <v>40</v>
      </c>
      <c r="M16" s="24">
        <f>SUM(I16:L16)</f>
        <v>146</v>
      </c>
      <c r="N16"/>
    </row>
    <row r="17" spans="1:14" ht="15.75" customHeight="1" x14ac:dyDescent="0.3">
      <c r="A17" s="56" t="s">
        <v>213</v>
      </c>
      <c r="B17" s="30">
        <v>39</v>
      </c>
      <c r="C17" s="30">
        <v>35</v>
      </c>
      <c r="D17" s="30">
        <v>33</v>
      </c>
      <c r="E17" s="30">
        <v>39</v>
      </c>
      <c r="F17" s="32">
        <f>SUM(B17:E17)</f>
        <v>146</v>
      </c>
      <c r="G17"/>
      <c r="H17" s="56" t="s">
        <v>230</v>
      </c>
      <c r="I17" s="30" t="s">
        <v>82</v>
      </c>
      <c r="J17" s="30"/>
      <c r="K17" s="30"/>
      <c r="L17" s="30"/>
      <c r="M17" s="32">
        <f>SUM(I17:L17)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8" t="s">
        <v>46</v>
      </c>
      <c r="I19" s="12" t="s">
        <v>254</v>
      </c>
      <c r="J19" s="12" t="s">
        <v>255</v>
      </c>
      <c r="K19" s="12" t="s">
        <v>256</v>
      </c>
      <c r="L19" s="12" t="s">
        <v>257</v>
      </c>
      <c r="M19" s="12" t="s">
        <v>13</v>
      </c>
      <c r="N19" s="13" t="s">
        <v>258</v>
      </c>
    </row>
    <row r="20" spans="1:14" ht="15.75" customHeight="1" x14ac:dyDescent="0.3">
      <c r="B20" s="6" t="s">
        <v>276</v>
      </c>
      <c r="H20" s="65" t="s">
        <v>271</v>
      </c>
      <c r="I20" s="66">
        <v>4</v>
      </c>
      <c r="J20" s="66">
        <v>4</v>
      </c>
      <c r="K20" s="66"/>
      <c r="L20" s="66"/>
      <c r="M20" s="66">
        <v>1901</v>
      </c>
      <c r="N20" s="67">
        <v>8</v>
      </c>
    </row>
    <row r="21" spans="1:14" ht="15.75" customHeight="1" x14ac:dyDescent="0.3">
      <c r="B21" s="60" t="s">
        <v>277</v>
      </c>
      <c r="H21" s="68" t="s">
        <v>272</v>
      </c>
      <c r="I21" s="39">
        <v>4</v>
      </c>
      <c r="J21" s="39">
        <v>3</v>
      </c>
      <c r="K21" s="39"/>
      <c r="L21" s="39">
        <v>1</v>
      </c>
      <c r="M21" s="39">
        <v>1919</v>
      </c>
      <c r="N21" s="40">
        <v>6</v>
      </c>
    </row>
    <row r="22" spans="1:14" ht="15.75" customHeight="1" x14ac:dyDescent="0.3">
      <c r="B22" s="9" t="s">
        <v>261</v>
      </c>
      <c r="H22" s="68" t="s">
        <v>270</v>
      </c>
      <c r="I22" s="39">
        <v>4</v>
      </c>
      <c r="J22" s="39">
        <v>3</v>
      </c>
      <c r="K22" s="39"/>
      <c r="L22" s="39">
        <v>1</v>
      </c>
      <c r="M22" s="39">
        <v>1796</v>
      </c>
      <c r="N22" s="40">
        <v>6</v>
      </c>
    </row>
    <row r="23" spans="1:14" ht="15.75" customHeight="1" x14ac:dyDescent="0.3">
      <c r="H23" s="68" t="s">
        <v>274</v>
      </c>
      <c r="I23" s="39">
        <v>4</v>
      </c>
      <c r="J23" s="39">
        <v>1</v>
      </c>
      <c r="K23" s="39"/>
      <c r="L23" s="39">
        <v>3</v>
      </c>
      <c r="M23" s="39">
        <v>1786</v>
      </c>
      <c r="N23" s="40">
        <v>2</v>
      </c>
    </row>
    <row r="24" spans="1:14" ht="15.75" customHeight="1" x14ac:dyDescent="0.3">
      <c r="H24" s="68" t="s">
        <v>273</v>
      </c>
      <c r="I24" s="39">
        <v>4</v>
      </c>
      <c r="J24" s="39">
        <v>1</v>
      </c>
      <c r="K24" s="39"/>
      <c r="L24" s="39">
        <v>3</v>
      </c>
      <c r="M24" s="39">
        <v>1500</v>
      </c>
      <c r="N24" s="40">
        <v>2</v>
      </c>
    </row>
    <row r="25" spans="1:14" ht="15.75" customHeight="1" x14ac:dyDescent="0.3">
      <c r="H25" s="69" t="s">
        <v>275</v>
      </c>
      <c r="I25" s="42">
        <v>4</v>
      </c>
      <c r="J25" s="42"/>
      <c r="K25" s="42"/>
      <c r="L25" s="42">
        <v>4</v>
      </c>
      <c r="M25" s="42">
        <v>1254</v>
      </c>
      <c r="N25" s="43">
        <v>0</v>
      </c>
    </row>
    <row r="26" spans="1:14" ht="15.75" customHeight="1" x14ac:dyDescent="0.3">
      <c r="H26" s="61"/>
    </row>
    <row r="27" spans="1:14" ht="15.75" customHeight="1" x14ac:dyDescent="0.3">
      <c r="A27" s="6" t="s">
        <v>167</v>
      </c>
      <c r="E27" s="4"/>
      <c r="G27" s="70" t="s">
        <v>168</v>
      </c>
      <c r="H27" s="61"/>
    </row>
    <row r="28" spans="1:14" ht="15.75" customHeight="1" x14ac:dyDescent="0.3">
      <c r="A28" s="6" t="s">
        <v>169</v>
      </c>
      <c r="H28" s="36"/>
      <c r="I28" s="36"/>
      <c r="J28" s="36"/>
      <c r="K28" s="36"/>
      <c r="L28" s="36"/>
      <c r="M28" s="36"/>
      <c r="N28" s="36"/>
    </row>
    <row r="29" spans="1:14" ht="15.75" customHeight="1" x14ac:dyDescent="0.3">
      <c r="A29" s="36"/>
      <c r="B29" s="36"/>
      <c r="C29" s="36"/>
      <c r="D29" s="36"/>
      <c r="E29" s="36"/>
      <c r="F29" s="36"/>
      <c r="G29" s="71"/>
      <c r="H29" s="36"/>
      <c r="I29" s="36"/>
      <c r="J29" s="36"/>
      <c r="K29" s="36"/>
      <c r="L29" s="36"/>
      <c r="M29" s="36"/>
      <c r="N29" s="36"/>
    </row>
    <row r="30" spans="1:14" ht="15.75" customHeight="1" x14ac:dyDescent="0.3">
      <c r="A30" s="36"/>
      <c r="B30" s="36"/>
      <c r="C30" s="36"/>
      <c r="D30" s="36"/>
      <c r="E30" s="36"/>
      <c r="F30" s="36"/>
      <c r="G30" s="71"/>
      <c r="H30" s="36"/>
      <c r="I30" s="36"/>
      <c r="J30" s="36"/>
      <c r="K30" s="36"/>
      <c r="L30" s="36"/>
      <c r="M30" s="36"/>
      <c r="N30" s="36"/>
    </row>
    <row r="31" spans="1:14" ht="15.75" customHeight="1" x14ac:dyDescent="0.3">
      <c r="A31" s="36"/>
      <c r="B31" s="36"/>
      <c r="C31" s="36"/>
      <c r="D31" s="36"/>
      <c r="E31" s="36"/>
      <c r="F31" s="36"/>
      <c r="G31" s="71"/>
      <c r="H31" s="36"/>
      <c r="I31" s="36"/>
      <c r="J31" s="36"/>
      <c r="K31" s="36"/>
      <c r="L31" s="36"/>
      <c r="M31" s="36"/>
      <c r="N31" s="36"/>
    </row>
    <row r="32" spans="1:14" ht="15.75" customHeight="1" x14ac:dyDescent="0.3">
      <c r="A32" s="36"/>
      <c r="B32" s="36"/>
      <c r="C32" s="36"/>
      <c r="D32" s="36"/>
      <c r="E32" s="36"/>
      <c r="F32" s="36"/>
      <c r="G32" s="71"/>
      <c r="H32" s="36"/>
      <c r="I32" s="36"/>
      <c r="J32" s="36"/>
      <c r="K32" s="36"/>
      <c r="L32" s="36"/>
      <c r="M32" s="36"/>
      <c r="N32" s="36"/>
    </row>
    <row r="33" spans="1:14" ht="15.75" customHeight="1" x14ac:dyDescent="0.3">
      <c r="A33" s="36"/>
      <c r="B33" s="36"/>
      <c r="C33" s="36"/>
      <c r="D33" s="36"/>
      <c r="E33" s="36"/>
      <c r="F33" s="36"/>
      <c r="G33" s="71"/>
      <c r="H33" s="36"/>
      <c r="I33" s="36"/>
      <c r="J33" s="36"/>
      <c r="K33" s="36"/>
      <c r="L33" s="36"/>
      <c r="M33" s="36"/>
      <c r="N33" s="36"/>
    </row>
    <row r="34" spans="1:14" ht="15.75" customHeight="1" x14ac:dyDescent="0.3">
      <c r="A34" s="36"/>
      <c r="B34" s="36"/>
      <c r="C34" s="36"/>
      <c r="D34" s="36"/>
      <c r="E34" s="36"/>
      <c r="F34" s="36"/>
      <c r="G34" s="71"/>
      <c r="H34" s="36"/>
      <c r="I34" s="36"/>
      <c r="J34" s="36"/>
      <c r="K34" s="36"/>
      <c r="L34" s="36"/>
      <c r="M34" s="36"/>
      <c r="N34" s="36"/>
    </row>
    <row r="35" spans="1:14" ht="15.75" customHeight="1" x14ac:dyDescent="0.3">
      <c r="A35" s="36"/>
      <c r="B35" s="36"/>
      <c r="C35" s="36"/>
      <c r="D35" s="36"/>
      <c r="E35" s="36"/>
      <c r="F35" s="36"/>
      <c r="G35" s="71"/>
      <c r="H35" s="36"/>
      <c r="I35" s="36"/>
      <c r="J35" s="36"/>
      <c r="K35" s="36"/>
      <c r="L35" s="36"/>
      <c r="M35" s="36"/>
      <c r="N35" s="36"/>
    </row>
    <row r="36" spans="1:14" ht="15.75" customHeight="1" x14ac:dyDescent="0.3">
      <c r="A36" s="36"/>
      <c r="B36" s="36"/>
      <c r="C36" s="36"/>
      <c r="D36" s="36"/>
      <c r="E36" s="36"/>
      <c r="F36" s="36"/>
      <c r="G36" s="71"/>
      <c r="H36" s="36"/>
      <c r="I36" s="36"/>
      <c r="J36" s="36"/>
      <c r="K36" s="36"/>
      <c r="L36" s="36"/>
      <c r="M36" s="36"/>
      <c r="N36" s="36"/>
    </row>
    <row r="37" spans="1:14" ht="15.75" customHeight="1" x14ac:dyDescent="0.3">
      <c r="A37" s="36"/>
      <c r="B37" s="36"/>
      <c r="C37" s="36"/>
      <c r="D37" s="36"/>
      <c r="E37" s="36"/>
      <c r="F37" s="36"/>
      <c r="G37" s="71"/>
      <c r="H37" s="36"/>
      <c r="I37" s="36"/>
      <c r="J37" s="36"/>
      <c r="K37" s="36"/>
      <c r="L37" s="36"/>
      <c r="M37" s="36"/>
      <c r="N37" s="36"/>
    </row>
    <row r="38" spans="1:14" ht="15.75" customHeight="1" x14ac:dyDescent="0.3">
      <c r="A38" s="36"/>
      <c r="B38" s="36"/>
      <c r="C38" s="36"/>
      <c r="D38" s="36"/>
      <c r="E38" s="36"/>
      <c r="F38" s="36"/>
      <c r="G38" s="71"/>
      <c r="H38" s="36"/>
      <c r="I38" s="36"/>
      <c r="J38" s="36"/>
      <c r="K38" s="36"/>
      <c r="L38" s="36"/>
      <c r="M38" s="36"/>
      <c r="N38" s="36"/>
    </row>
    <row r="39" spans="1:14" ht="15.75" customHeight="1" x14ac:dyDescent="0.3">
      <c r="A39" s="36"/>
      <c r="B39" s="36"/>
      <c r="C39" s="36"/>
      <c r="D39" s="36"/>
      <c r="E39" s="36"/>
      <c r="F39" s="36"/>
      <c r="G39" s="71"/>
      <c r="H39" s="36"/>
      <c r="I39" s="36"/>
      <c r="J39" s="36"/>
      <c r="K39" s="36"/>
      <c r="L39" s="36"/>
      <c r="M39" s="36"/>
      <c r="N39" s="36"/>
    </row>
    <row r="40" spans="1:14" ht="15.75" customHeight="1" x14ac:dyDescent="0.3">
      <c r="A40" s="36"/>
      <c r="B40" s="36"/>
      <c r="C40" s="36"/>
      <c r="D40" s="36"/>
      <c r="E40" s="36"/>
      <c r="F40" s="36"/>
      <c r="G40" s="71"/>
      <c r="H40" s="36"/>
      <c r="I40" s="36"/>
      <c r="J40" s="36"/>
      <c r="K40" s="36"/>
      <c r="L40" s="36"/>
      <c r="M40" s="36"/>
      <c r="N40" s="36"/>
    </row>
    <row r="41" spans="1:14" ht="15.75" customHeight="1" x14ac:dyDescent="0.3">
      <c r="A41" s="36"/>
      <c r="B41" s="36"/>
      <c r="C41" s="36"/>
      <c r="D41" s="36"/>
      <c r="E41" s="36"/>
      <c r="F41" s="36"/>
      <c r="G41" s="71"/>
      <c r="H41" s="36"/>
      <c r="I41" s="36"/>
      <c r="J41" s="36"/>
      <c r="K41" s="36"/>
      <c r="L41" s="36"/>
      <c r="M41" s="36"/>
      <c r="N41" s="36"/>
    </row>
    <row r="42" spans="1:14" ht="15.75" customHeight="1" x14ac:dyDescent="0.3">
      <c r="A42" s="36"/>
      <c r="B42" s="36"/>
      <c r="C42" s="36"/>
      <c r="D42" s="36"/>
      <c r="E42" s="36"/>
      <c r="F42" s="36"/>
      <c r="G42" s="71"/>
      <c r="H42" s="36"/>
      <c r="I42" s="36"/>
      <c r="J42" s="36"/>
      <c r="K42" s="36"/>
      <c r="L42" s="36"/>
      <c r="M42" s="36"/>
      <c r="N42" s="36"/>
    </row>
    <row r="43" spans="1:14" ht="15.75" customHeight="1" x14ac:dyDescent="0.3">
      <c r="A43" s="36"/>
      <c r="B43" s="36"/>
      <c r="C43" s="36"/>
      <c r="D43" s="36"/>
      <c r="E43" s="36"/>
      <c r="F43" s="36"/>
      <c r="G43" s="71"/>
      <c r="H43" s="36"/>
      <c r="I43" s="36"/>
      <c r="J43" s="36"/>
      <c r="K43" s="36"/>
      <c r="L43" s="36"/>
      <c r="M43" s="36"/>
      <c r="N43" s="36"/>
    </row>
    <row r="44" spans="1:14" ht="15.75" customHeight="1" x14ac:dyDescent="0.3">
      <c r="A44" s="36"/>
      <c r="B44" s="36"/>
      <c r="C44" s="36"/>
      <c r="D44" s="36"/>
      <c r="E44" s="36"/>
      <c r="F44" s="36"/>
      <c r="G44" s="71"/>
      <c r="H44" s="36"/>
      <c r="I44" s="36"/>
      <c r="J44" s="36"/>
      <c r="K44" s="36"/>
      <c r="L44" s="36"/>
      <c r="M44" s="36"/>
      <c r="N44" s="36"/>
    </row>
    <row r="45" spans="1:14" ht="15.75" customHeight="1" x14ac:dyDescent="0.3">
      <c r="A45" s="36"/>
      <c r="B45" s="36"/>
      <c r="C45" s="36"/>
      <c r="D45" s="36"/>
      <c r="E45" s="36"/>
      <c r="F45" s="36"/>
      <c r="G45" s="71"/>
      <c r="H45" s="36"/>
      <c r="I45" s="36"/>
      <c r="J45" s="36"/>
      <c r="K45" s="36"/>
      <c r="L45" s="36"/>
      <c r="M45" s="36"/>
      <c r="N45" s="36"/>
    </row>
    <row r="46" spans="1:14" ht="15.75" customHeight="1" x14ac:dyDescent="0.3">
      <c r="A46" s="36"/>
      <c r="B46" s="36"/>
      <c r="C46" s="36"/>
      <c r="D46" s="36"/>
      <c r="E46" s="36"/>
      <c r="F46" s="36"/>
      <c r="G46" s="71"/>
      <c r="H46" s="36"/>
      <c r="I46" s="36"/>
      <c r="J46" s="36"/>
      <c r="K46" s="36"/>
      <c r="L46" s="36"/>
      <c r="M46" s="36"/>
      <c r="N46" s="36"/>
    </row>
    <row r="47" spans="1:14" ht="15.75" customHeight="1" x14ac:dyDescent="0.3">
      <c r="A47" s="36"/>
      <c r="B47" s="36"/>
      <c r="C47" s="36"/>
      <c r="D47" s="36"/>
      <c r="E47" s="36"/>
      <c r="F47" s="36"/>
      <c r="G47" s="71"/>
      <c r="H47" s="36"/>
      <c r="I47" s="36"/>
      <c r="J47" s="36"/>
      <c r="K47" s="36"/>
      <c r="L47" s="36"/>
      <c r="M47" s="36"/>
      <c r="N47" s="36"/>
    </row>
    <row r="48" spans="1:14" ht="15.75" customHeight="1" x14ac:dyDescent="0.3">
      <c r="A48" s="36"/>
      <c r="B48" s="36"/>
      <c r="C48" s="36"/>
      <c r="D48" s="36"/>
      <c r="E48" s="36"/>
      <c r="F48" s="36"/>
      <c r="G48" s="71"/>
      <c r="H48" s="36"/>
      <c r="I48" s="36"/>
      <c r="J48" s="36"/>
      <c r="K48" s="36"/>
      <c r="L48" s="36"/>
      <c r="M48" s="36"/>
      <c r="N48" s="36"/>
    </row>
    <row r="49" spans="1:14" ht="15.75" customHeight="1" x14ac:dyDescent="0.3">
      <c r="A49" s="36"/>
      <c r="B49" s="36"/>
      <c r="C49" s="36"/>
      <c r="D49" s="36"/>
      <c r="E49" s="36"/>
      <c r="F49" s="36"/>
      <c r="G49" s="71"/>
      <c r="H49" s="36"/>
      <c r="I49" s="36"/>
      <c r="J49" s="36"/>
      <c r="K49" s="36"/>
      <c r="L49" s="36"/>
      <c r="M49" s="36"/>
      <c r="N49" s="36"/>
    </row>
    <row r="50" spans="1:14" ht="15.75" customHeight="1" x14ac:dyDescent="0.3">
      <c r="A50" s="36"/>
      <c r="B50" s="36"/>
      <c r="C50" s="36"/>
      <c r="D50" s="36"/>
      <c r="E50" s="36"/>
      <c r="F50" s="36"/>
      <c r="G50" s="71"/>
      <c r="H50" s="36"/>
      <c r="I50" s="36"/>
      <c r="J50" s="36"/>
      <c r="K50" s="36"/>
      <c r="L50" s="36"/>
      <c r="M50" s="36"/>
      <c r="N50" s="36"/>
    </row>
    <row r="51" spans="1:14" ht="15.75" customHeight="1" x14ac:dyDescent="0.3">
      <c r="A51" s="36"/>
      <c r="B51" s="36"/>
      <c r="C51" s="36"/>
      <c r="D51" s="36"/>
      <c r="E51" s="36"/>
      <c r="F51" s="36"/>
      <c r="G51" s="71"/>
      <c r="H51" s="36"/>
      <c r="I51" s="36"/>
      <c r="J51" s="36"/>
      <c r="K51" s="36"/>
      <c r="L51" s="36"/>
      <c r="M51" s="36"/>
      <c r="N51" s="36"/>
    </row>
    <row r="52" spans="1:14" ht="15.75" customHeight="1" x14ac:dyDescent="0.3">
      <c r="A52" s="36"/>
      <c r="B52" s="36"/>
      <c r="C52" s="36"/>
      <c r="D52" s="36"/>
      <c r="E52" s="36"/>
      <c r="F52" s="36"/>
      <c r="G52" s="71"/>
      <c r="H52" s="36"/>
      <c r="I52" s="36"/>
      <c r="J52" s="36"/>
      <c r="K52" s="36"/>
      <c r="L52" s="36"/>
      <c r="M52" s="36"/>
      <c r="N52" s="36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3CF8F3E7-CDAD-4159-ACE9-07BBEEFB92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97E7-42A3-4609-A0E8-D49EA872A6BB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278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279</v>
      </c>
      <c r="E3" s="9" t="s">
        <v>280</v>
      </c>
      <c r="F3" s="8"/>
      <c r="G3" s="8"/>
      <c r="H3" s="8"/>
      <c r="I3" s="8"/>
      <c r="J3" s="8"/>
      <c r="K3" s="8"/>
    </row>
    <row r="4" spans="1:11" ht="15.75" customHeight="1" x14ac:dyDescent="0.3">
      <c r="A4" s="72">
        <v>4</v>
      </c>
      <c r="B4" s="11" t="s">
        <v>9</v>
      </c>
      <c r="C4" s="73" t="s">
        <v>10</v>
      </c>
      <c r="D4" s="50"/>
      <c r="E4" s="50"/>
      <c r="F4" s="50"/>
      <c r="G4" s="7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4</v>
      </c>
      <c r="B5" s="15" t="s">
        <v>126</v>
      </c>
      <c r="C5" s="15" t="s">
        <v>29</v>
      </c>
      <c r="D5" s="16">
        <v>49</v>
      </c>
      <c r="E5" s="16">
        <v>47</v>
      </c>
      <c r="F5" s="16">
        <v>46</v>
      </c>
      <c r="G5" s="16">
        <v>45</v>
      </c>
      <c r="H5" s="16">
        <f t="shared" ref="H5:H11" si="0">SUM(D5:G5)</f>
        <v>187</v>
      </c>
      <c r="I5" s="16">
        <v>7</v>
      </c>
      <c r="J5" s="16">
        <v>736</v>
      </c>
      <c r="K5" s="19">
        <v>25</v>
      </c>
    </row>
    <row r="6" spans="1:11" ht="15.75" customHeight="1" x14ac:dyDescent="0.3">
      <c r="A6" s="20">
        <v>7</v>
      </c>
      <c r="B6" s="21" t="s">
        <v>281</v>
      </c>
      <c r="C6" s="21" t="s">
        <v>282</v>
      </c>
      <c r="D6" s="22">
        <v>44</v>
      </c>
      <c r="E6" s="22">
        <v>49</v>
      </c>
      <c r="F6" s="22">
        <v>42</v>
      </c>
      <c r="G6" s="22">
        <v>45</v>
      </c>
      <c r="H6" s="22">
        <f t="shared" si="0"/>
        <v>180</v>
      </c>
      <c r="I6" s="23">
        <v>5</v>
      </c>
      <c r="J6" s="22">
        <v>728</v>
      </c>
      <c r="K6" s="24">
        <v>23</v>
      </c>
    </row>
    <row r="7" spans="1:11" ht="15.75" customHeight="1" x14ac:dyDescent="0.3">
      <c r="A7" s="20">
        <v>2</v>
      </c>
      <c r="B7" s="21" t="s">
        <v>283</v>
      </c>
      <c r="C7" s="21" t="s">
        <v>103</v>
      </c>
      <c r="D7" s="22">
        <v>45</v>
      </c>
      <c r="E7" s="22">
        <v>46</v>
      </c>
      <c r="F7" s="22">
        <v>46</v>
      </c>
      <c r="G7" s="22">
        <v>46</v>
      </c>
      <c r="H7" s="22">
        <f t="shared" si="0"/>
        <v>183</v>
      </c>
      <c r="I7" s="23">
        <v>6</v>
      </c>
      <c r="J7" s="22">
        <v>727</v>
      </c>
      <c r="K7" s="24">
        <v>21</v>
      </c>
    </row>
    <row r="8" spans="1:11" ht="15.75" customHeight="1" x14ac:dyDescent="0.3">
      <c r="A8" s="20">
        <v>5</v>
      </c>
      <c r="B8" s="21" t="s">
        <v>284</v>
      </c>
      <c r="C8" s="21" t="s">
        <v>282</v>
      </c>
      <c r="D8" s="22">
        <v>49</v>
      </c>
      <c r="E8" s="22">
        <v>37</v>
      </c>
      <c r="F8" s="22">
        <v>47</v>
      </c>
      <c r="G8" s="22">
        <v>47</v>
      </c>
      <c r="H8" s="22">
        <f t="shared" si="0"/>
        <v>180</v>
      </c>
      <c r="I8" s="23">
        <v>5</v>
      </c>
      <c r="J8" s="22">
        <v>711</v>
      </c>
      <c r="K8" s="24">
        <v>14</v>
      </c>
    </row>
    <row r="9" spans="1:11" ht="15.75" customHeight="1" x14ac:dyDescent="0.3">
      <c r="A9" s="20">
        <v>3</v>
      </c>
      <c r="B9" s="21" t="s">
        <v>285</v>
      </c>
      <c r="C9" s="21" t="s">
        <v>286</v>
      </c>
      <c r="D9" s="22">
        <v>42</v>
      </c>
      <c r="E9" s="22">
        <v>46</v>
      </c>
      <c r="F9" s="22">
        <v>46</v>
      </c>
      <c r="G9" s="22">
        <v>45</v>
      </c>
      <c r="H9" s="22">
        <f t="shared" si="0"/>
        <v>179</v>
      </c>
      <c r="I9" s="23">
        <v>3</v>
      </c>
      <c r="J9" s="22">
        <v>711</v>
      </c>
      <c r="K9" s="24">
        <v>12</v>
      </c>
    </row>
    <row r="10" spans="1:11" ht="15.75" customHeight="1" x14ac:dyDescent="0.3">
      <c r="A10" s="20">
        <v>1</v>
      </c>
      <c r="B10" s="21" t="s">
        <v>287</v>
      </c>
      <c r="C10" s="21" t="s">
        <v>103</v>
      </c>
      <c r="D10" s="22">
        <v>45</v>
      </c>
      <c r="E10" s="22">
        <v>45</v>
      </c>
      <c r="F10" s="22">
        <v>42</v>
      </c>
      <c r="G10" s="22">
        <v>37</v>
      </c>
      <c r="H10" s="22">
        <f t="shared" si="0"/>
        <v>169</v>
      </c>
      <c r="I10" s="23">
        <v>1</v>
      </c>
      <c r="J10" s="26">
        <v>696</v>
      </c>
      <c r="K10" s="27">
        <v>11</v>
      </c>
    </row>
    <row r="11" spans="1:11" ht="15.75" customHeight="1" x14ac:dyDescent="0.3">
      <c r="A11" s="28">
        <v>6</v>
      </c>
      <c r="B11" s="29" t="s">
        <v>288</v>
      </c>
      <c r="C11" s="29" t="s">
        <v>29</v>
      </c>
      <c r="D11" s="30">
        <v>43</v>
      </c>
      <c r="E11" s="30">
        <v>43</v>
      </c>
      <c r="F11" s="30">
        <v>45</v>
      </c>
      <c r="G11" s="30">
        <v>42</v>
      </c>
      <c r="H11" s="30">
        <f t="shared" si="0"/>
        <v>173</v>
      </c>
      <c r="I11" s="31">
        <v>2</v>
      </c>
      <c r="J11" s="30">
        <v>701</v>
      </c>
      <c r="K11" s="32">
        <v>9</v>
      </c>
    </row>
    <row r="12" spans="1:11" ht="15.75" customHeight="1" x14ac:dyDescent="0.3">
      <c r="A12" s="6"/>
    </row>
    <row r="13" spans="1:11" ht="15.75" customHeight="1" x14ac:dyDescent="0.3">
      <c r="A13" s="7"/>
      <c r="B13" s="8" t="s">
        <v>6</v>
      </c>
      <c r="C13" s="6" t="s">
        <v>289</v>
      </c>
      <c r="E13" s="9" t="s">
        <v>290</v>
      </c>
      <c r="F13" s="8"/>
      <c r="G13" s="8"/>
      <c r="H13" s="8"/>
      <c r="I13" s="8"/>
      <c r="J13" s="8"/>
      <c r="K13" s="8"/>
    </row>
    <row r="14" spans="1:11" ht="15.75" customHeight="1" x14ac:dyDescent="0.3">
      <c r="A14" s="72">
        <v>4</v>
      </c>
      <c r="B14" s="11" t="s">
        <v>9</v>
      </c>
      <c r="C14" s="73" t="s">
        <v>10</v>
      </c>
      <c r="D14" s="50"/>
      <c r="E14" s="50"/>
      <c r="F14" s="50"/>
      <c r="G14" s="74"/>
      <c r="H14" s="12" t="s">
        <v>11</v>
      </c>
      <c r="I14" s="12" t="s">
        <v>12</v>
      </c>
      <c r="J14" s="12" t="s">
        <v>13</v>
      </c>
      <c r="K14" s="13" t="s">
        <v>14</v>
      </c>
    </row>
    <row r="15" spans="1:11" ht="15.75" customHeight="1" x14ac:dyDescent="0.3">
      <c r="A15" s="14">
        <v>1</v>
      </c>
      <c r="B15" s="15" t="s">
        <v>291</v>
      </c>
      <c r="C15" s="15" t="s">
        <v>292</v>
      </c>
      <c r="D15" s="16">
        <v>44</v>
      </c>
      <c r="E15" s="16">
        <v>45</v>
      </c>
      <c r="F15" s="16">
        <v>46</v>
      </c>
      <c r="G15" s="16">
        <v>45</v>
      </c>
      <c r="H15" s="16">
        <f t="shared" ref="H15:H22" si="1">SUM(D15:G15)</f>
        <v>180</v>
      </c>
      <c r="I15" s="16">
        <v>7</v>
      </c>
      <c r="J15" s="17">
        <v>732</v>
      </c>
      <c r="K15" s="18">
        <v>31</v>
      </c>
    </row>
    <row r="16" spans="1:11" ht="15.75" customHeight="1" x14ac:dyDescent="0.3">
      <c r="A16" s="20">
        <v>7</v>
      </c>
      <c r="B16" s="21" t="s">
        <v>293</v>
      </c>
      <c r="C16" s="21" t="s">
        <v>282</v>
      </c>
      <c r="D16" s="75">
        <v>50</v>
      </c>
      <c r="E16" s="22">
        <v>47</v>
      </c>
      <c r="F16" s="22">
        <v>43</v>
      </c>
      <c r="G16" s="22">
        <v>45</v>
      </c>
      <c r="H16" s="22">
        <f t="shared" si="1"/>
        <v>185</v>
      </c>
      <c r="I16" s="23">
        <v>8</v>
      </c>
      <c r="J16" s="22">
        <v>714</v>
      </c>
      <c r="K16" s="24">
        <v>25</v>
      </c>
    </row>
    <row r="17" spans="1:11" ht="15.75" customHeight="1" x14ac:dyDescent="0.3">
      <c r="A17" s="20">
        <v>4</v>
      </c>
      <c r="B17" s="21" t="s">
        <v>294</v>
      </c>
      <c r="C17" s="21" t="s">
        <v>292</v>
      </c>
      <c r="D17" s="22">
        <v>45</v>
      </c>
      <c r="E17" s="22">
        <v>43</v>
      </c>
      <c r="F17" s="22">
        <v>43</v>
      </c>
      <c r="G17" s="22">
        <v>46</v>
      </c>
      <c r="H17" s="22">
        <f t="shared" si="1"/>
        <v>177</v>
      </c>
      <c r="I17" s="23">
        <v>6</v>
      </c>
      <c r="J17" s="22">
        <v>704</v>
      </c>
      <c r="K17" s="24">
        <v>22</v>
      </c>
    </row>
    <row r="18" spans="1:11" ht="15.75" customHeight="1" x14ac:dyDescent="0.3">
      <c r="A18" s="20">
        <v>8</v>
      </c>
      <c r="B18" s="21" t="s">
        <v>295</v>
      </c>
      <c r="C18" s="21" t="s">
        <v>282</v>
      </c>
      <c r="D18" s="22">
        <v>45</v>
      </c>
      <c r="E18" s="22">
        <v>44</v>
      </c>
      <c r="F18" s="22">
        <v>43</v>
      </c>
      <c r="G18" s="22">
        <v>39</v>
      </c>
      <c r="H18" s="22">
        <f t="shared" si="1"/>
        <v>171</v>
      </c>
      <c r="I18" s="23">
        <v>4</v>
      </c>
      <c r="J18" s="22">
        <v>696</v>
      </c>
      <c r="K18" s="24">
        <v>22</v>
      </c>
    </row>
    <row r="19" spans="1:11" ht="15.75" customHeight="1" x14ac:dyDescent="0.3">
      <c r="A19" s="20">
        <v>2</v>
      </c>
      <c r="B19" s="21" t="s">
        <v>296</v>
      </c>
      <c r="C19" s="21" t="s">
        <v>185</v>
      </c>
      <c r="D19" s="22">
        <v>45</v>
      </c>
      <c r="E19" s="22">
        <v>44</v>
      </c>
      <c r="F19" s="22">
        <v>44</v>
      </c>
      <c r="G19" s="22">
        <v>44</v>
      </c>
      <c r="H19" s="22">
        <f t="shared" si="1"/>
        <v>177</v>
      </c>
      <c r="I19" s="23">
        <v>6</v>
      </c>
      <c r="J19" s="22">
        <v>701</v>
      </c>
      <c r="K19" s="24">
        <v>21</v>
      </c>
    </row>
    <row r="20" spans="1:11" ht="15.75" customHeight="1" x14ac:dyDescent="0.3">
      <c r="A20" s="20">
        <v>3</v>
      </c>
      <c r="B20" s="21" t="s">
        <v>297</v>
      </c>
      <c r="C20" s="21" t="s">
        <v>286</v>
      </c>
      <c r="D20" s="22">
        <v>37</v>
      </c>
      <c r="E20" s="22">
        <v>38</v>
      </c>
      <c r="F20" s="22">
        <v>45</v>
      </c>
      <c r="G20" s="22">
        <v>40</v>
      </c>
      <c r="H20" s="22">
        <f t="shared" si="1"/>
        <v>160</v>
      </c>
      <c r="I20" s="23">
        <v>3</v>
      </c>
      <c r="J20" s="22">
        <v>651</v>
      </c>
      <c r="K20" s="24">
        <v>12</v>
      </c>
    </row>
    <row r="21" spans="1:11" ht="15.75" customHeight="1" x14ac:dyDescent="0.3">
      <c r="A21" s="20">
        <v>5</v>
      </c>
      <c r="B21" s="21" t="s">
        <v>298</v>
      </c>
      <c r="C21" s="21" t="s">
        <v>282</v>
      </c>
      <c r="D21" s="22">
        <v>39</v>
      </c>
      <c r="E21" s="22">
        <v>37</v>
      </c>
      <c r="F21" s="22">
        <v>38</v>
      </c>
      <c r="G21" s="22">
        <v>45</v>
      </c>
      <c r="H21" s="22">
        <f t="shared" si="1"/>
        <v>159</v>
      </c>
      <c r="I21" s="23">
        <v>2</v>
      </c>
      <c r="J21" s="22">
        <v>625</v>
      </c>
      <c r="K21" s="24">
        <v>8</v>
      </c>
    </row>
    <row r="22" spans="1:11" ht="15.75" customHeight="1" x14ac:dyDescent="0.3">
      <c r="A22" s="28">
        <v>6</v>
      </c>
      <c r="B22" s="29" t="s">
        <v>299</v>
      </c>
      <c r="C22" s="29" t="s">
        <v>20</v>
      </c>
      <c r="D22" s="30" t="s">
        <v>82</v>
      </c>
      <c r="E22" s="30"/>
      <c r="F22" s="30"/>
      <c r="G22" s="30"/>
      <c r="H22" s="30">
        <f t="shared" si="1"/>
        <v>0</v>
      </c>
      <c r="I22" s="31">
        <v>0</v>
      </c>
      <c r="J22" s="30">
        <v>0</v>
      </c>
      <c r="K22" s="32">
        <v>0</v>
      </c>
    </row>
    <row r="23" spans="1:11" ht="15.75" customHeight="1" x14ac:dyDescent="0.3">
      <c r="A23" s="6"/>
    </row>
    <row r="24" spans="1:11" ht="15.75" customHeight="1" x14ac:dyDescent="0.3">
      <c r="A24" s="7"/>
      <c r="B24" s="8" t="s">
        <v>46</v>
      </c>
      <c r="C24" s="6" t="s">
        <v>300</v>
      </c>
      <c r="E24" s="9" t="s">
        <v>301</v>
      </c>
      <c r="F24" s="8"/>
      <c r="G24" s="8"/>
      <c r="H24" s="8"/>
      <c r="I24" s="8"/>
      <c r="J24" s="8"/>
      <c r="K24" s="8"/>
    </row>
    <row r="25" spans="1:11" ht="15.75" customHeight="1" x14ac:dyDescent="0.3">
      <c r="A25" s="72">
        <v>4</v>
      </c>
      <c r="B25" s="11" t="s">
        <v>9</v>
      </c>
      <c r="C25" s="73" t="s">
        <v>10</v>
      </c>
      <c r="D25" s="50"/>
      <c r="E25" s="50"/>
      <c r="F25" s="50"/>
      <c r="G25" s="74"/>
      <c r="H25" s="12" t="s">
        <v>11</v>
      </c>
      <c r="I25" s="12" t="s">
        <v>12</v>
      </c>
      <c r="J25" s="12" t="s">
        <v>13</v>
      </c>
      <c r="K25" s="13" t="s">
        <v>14</v>
      </c>
    </row>
    <row r="26" spans="1:11" ht="15.75" customHeight="1" x14ac:dyDescent="0.3">
      <c r="A26" s="14">
        <v>6</v>
      </c>
      <c r="B26" s="15" t="s">
        <v>302</v>
      </c>
      <c r="C26" s="15" t="s">
        <v>292</v>
      </c>
      <c r="D26" s="16">
        <v>43</v>
      </c>
      <c r="E26" s="16">
        <v>43</v>
      </c>
      <c r="F26" s="16">
        <v>39</v>
      </c>
      <c r="G26" s="16">
        <v>43</v>
      </c>
      <c r="H26" s="16">
        <f t="shared" ref="H26:H33" si="2">SUM(D26:G26)</f>
        <v>168</v>
      </c>
      <c r="I26" s="16">
        <v>8</v>
      </c>
      <c r="J26" s="16">
        <v>679</v>
      </c>
      <c r="K26" s="19">
        <v>30</v>
      </c>
    </row>
    <row r="27" spans="1:11" ht="15.75" customHeight="1" x14ac:dyDescent="0.3">
      <c r="A27" s="20">
        <v>3</v>
      </c>
      <c r="B27" s="21" t="s">
        <v>303</v>
      </c>
      <c r="C27" s="21" t="s">
        <v>29</v>
      </c>
      <c r="D27" s="22">
        <v>45</v>
      </c>
      <c r="E27" s="22">
        <v>43</v>
      </c>
      <c r="F27" s="22">
        <v>36</v>
      </c>
      <c r="G27" s="22">
        <v>44</v>
      </c>
      <c r="H27" s="22">
        <f t="shared" si="2"/>
        <v>168</v>
      </c>
      <c r="I27" s="23">
        <v>8</v>
      </c>
      <c r="J27" s="22">
        <v>672</v>
      </c>
      <c r="K27" s="24">
        <v>28</v>
      </c>
    </row>
    <row r="28" spans="1:11" ht="15.75" customHeight="1" x14ac:dyDescent="0.3">
      <c r="A28" s="20">
        <v>2</v>
      </c>
      <c r="B28" s="21" t="s">
        <v>304</v>
      </c>
      <c r="C28" s="21" t="s">
        <v>29</v>
      </c>
      <c r="D28" s="22">
        <v>40</v>
      </c>
      <c r="E28" s="22">
        <v>42</v>
      </c>
      <c r="F28" s="22">
        <v>44</v>
      </c>
      <c r="G28" s="22">
        <v>38</v>
      </c>
      <c r="H28" s="22">
        <f t="shared" si="2"/>
        <v>164</v>
      </c>
      <c r="I28" s="23">
        <v>5</v>
      </c>
      <c r="J28" s="22">
        <v>653</v>
      </c>
      <c r="K28" s="24">
        <v>23</v>
      </c>
    </row>
    <row r="29" spans="1:11" ht="15.75" customHeight="1" x14ac:dyDescent="0.3">
      <c r="A29" s="20">
        <v>5</v>
      </c>
      <c r="B29" s="21" t="s">
        <v>305</v>
      </c>
      <c r="C29" s="21" t="s">
        <v>282</v>
      </c>
      <c r="D29" s="22">
        <v>46</v>
      </c>
      <c r="E29" s="22">
        <v>39</v>
      </c>
      <c r="F29" s="22">
        <v>39</v>
      </c>
      <c r="G29" s="22">
        <v>31</v>
      </c>
      <c r="H29" s="22">
        <f t="shared" si="2"/>
        <v>155</v>
      </c>
      <c r="I29" s="23">
        <v>3</v>
      </c>
      <c r="J29" s="22">
        <v>643</v>
      </c>
      <c r="K29" s="24">
        <v>19</v>
      </c>
    </row>
    <row r="30" spans="1:11" ht="15.75" customHeight="1" x14ac:dyDescent="0.3">
      <c r="A30" s="20">
        <v>8</v>
      </c>
      <c r="B30" s="21" t="s">
        <v>306</v>
      </c>
      <c r="C30" s="21" t="s">
        <v>103</v>
      </c>
      <c r="D30" s="22">
        <v>34</v>
      </c>
      <c r="E30" s="22">
        <v>44</v>
      </c>
      <c r="F30" s="22">
        <v>43</v>
      </c>
      <c r="G30" s="22">
        <v>46</v>
      </c>
      <c r="H30" s="22">
        <f t="shared" si="2"/>
        <v>167</v>
      </c>
      <c r="I30" s="23">
        <v>6</v>
      </c>
      <c r="J30" s="22">
        <v>632</v>
      </c>
      <c r="K30" s="24">
        <v>18</v>
      </c>
    </row>
    <row r="31" spans="1:11" ht="15.75" customHeight="1" x14ac:dyDescent="0.3">
      <c r="A31" s="20">
        <v>7</v>
      </c>
      <c r="B31" s="21" t="s">
        <v>307</v>
      </c>
      <c r="C31" s="21" t="s">
        <v>81</v>
      </c>
      <c r="D31" s="22" t="s">
        <v>82</v>
      </c>
      <c r="E31" s="22"/>
      <c r="F31" s="22"/>
      <c r="G31" s="22"/>
      <c r="H31" s="22">
        <f t="shared" si="2"/>
        <v>0</v>
      </c>
      <c r="I31" s="23">
        <v>0</v>
      </c>
      <c r="J31" s="22">
        <v>469</v>
      </c>
      <c r="K31" s="24">
        <v>12</v>
      </c>
    </row>
    <row r="32" spans="1:11" ht="15.75" customHeight="1" x14ac:dyDescent="0.3">
      <c r="A32" s="20">
        <v>4</v>
      </c>
      <c r="B32" s="21" t="s">
        <v>308</v>
      </c>
      <c r="C32" s="21" t="s">
        <v>157</v>
      </c>
      <c r="D32" s="22">
        <v>43</v>
      </c>
      <c r="E32" s="22">
        <v>39</v>
      </c>
      <c r="F32" s="22">
        <v>39</v>
      </c>
      <c r="G32" s="22">
        <v>39</v>
      </c>
      <c r="H32" s="22">
        <f t="shared" si="2"/>
        <v>160</v>
      </c>
      <c r="I32" s="23">
        <v>4</v>
      </c>
      <c r="J32" s="22">
        <v>607</v>
      </c>
      <c r="K32" s="24">
        <v>10</v>
      </c>
    </row>
    <row r="33" spans="1:11" ht="15.75" customHeight="1" x14ac:dyDescent="0.3">
      <c r="A33" s="28">
        <v>1</v>
      </c>
      <c r="B33" s="29" t="s">
        <v>309</v>
      </c>
      <c r="C33" s="29" t="s">
        <v>103</v>
      </c>
      <c r="D33" s="30">
        <v>37</v>
      </c>
      <c r="E33" s="30">
        <v>36</v>
      </c>
      <c r="F33" s="30">
        <v>39</v>
      </c>
      <c r="G33" s="30">
        <v>37</v>
      </c>
      <c r="H33" s="30">
        <f t="shared" si="2"/>
        <v>149</v>
      </c>
      <c r="I33" s="31">
        <v>2</v>
      </c>
      <c r="J33" s="33">
        <v>585</v>
      </c>
      <c r="K33" s="34">
        <v>6</v>
      </c>
    </row>
    <row r="34" spans="1:11" ht="15.75" customHeight="1" x14ac:dyDescent="0.3">
      <c r="A34" s="6"/>
    </row>
    <row r="35" spans="1:11" ht="15.75" customHeight="1" x14ac:dyDescent="0.3">
      <c r="A35" s="6"/>
      <c r="B35" s="6" t="s">
        <v>310</v>
      </c>
      <c r="F35" s="35" t="s">
        <v>168</v>
      </c>
    </row>
    <row r="36" spans="1:11" ht="15.75" customHeight="1" x14ac:dyDescent="0.3">
      <c r="A36" s="6"/>
      <c r="B36" s="6" t="s">
        <v>169</v>
      </c>
    </row>
    <row r="37" spans="1:11" ht="15.75" customHeight="1" x14ac:dyDescent="0.3">
      <c r="A37" s="6"/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159E9C6-74CF-4997-A28F-07DEA93816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CF34-BD66-4F60-BC6E-888A4F356C4B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311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312</v>
      </c>
      <c r="E3" s="9" t="s">
        <v>313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7</v>
      </c>
      <c r="B5" s="15" t="s">
        <v>314</v>
      </c>
      <c r="C5" s="15" t="s">
        <v>43</v>
      </c>
      <c r="D5" s="16">
        <v>192</v>
      </c>
      <c r="E5" s="16">
        <v>7</v>
      </c>
      <c r="F5" s="16">
        <v>756</v>
      </c>
      <c r="G5" s="19">
        <v>26</v>
      </c>
      <c r="I5" s="6"/>
    </row>
    <row r="6" spans="1:9" ht="15.75" customHeight="1" x14ac:dyDescent="0.3">
      <c r="A6" s="20">
        <v>4</v>
      </c>
      <c r="B6" s="21" t="s">
        <v>315</v>
      </c>
      <c r="C6" s="21" t="s">
        <v>27</v>
      </c>
      <c r="D6" s="22">
        <v>189</v>
      </c>
      <c r="E6" s="23">
        <v>6</v>
      </c>
      <c r="F6" s="22">
        <v>759</v>
      </c>
      <c r="G6" s="24">
        <v>25</v>
      </c>
      <c r="I6" s="6"/>
    </row>
    <row r="7" spans="1:9" ht="15.75" customHeight="1" x14ac:dyDescent="0.3">
      <c r="A7" s="20">
        <v>3</v>
      </c>
      <c r="B7" s="21" t="s">
        <v>316</v>
      </c>
      <c r="C7" s="21" t="s">
        <v>317</v>
      </c>
      <c r="D7" s="22">
        <v>184</v>
      </c>
      <c r="E7" s="23">
        <v>5</v>
      </c>
      <c r="F7" s="22">
        <v>743</v>
      </c>
      <c r="G7" s="24">
        <v>22</v>
      </c>
    </row>
    <row r="8" spans="1:9" ht="15.75" customHeight="1" x14ac:dyDescent="0.3">
      <c r="A8" s="20">
        <v>2</v>
      </c>
      <c r="B8" s="21" t="s">
        <v>318</v>
      </c>
      <c r="C8" s="21" t="s">
        <v>94</v>
      </c>
      <c r="D8" s="22">
        <v>176</v>
      </c>
      <c r="E8" s="23">
        <v>4</v>
      </c>
      <c r="F8" s="22">
        <v>709</v>
      </c>
      <c r="G8" s="24">
        <v>16</v>
      </c>
    </row>
    <row r="9" spans="1:9" ht="15.75" customHeight="1" x14ac:dyDescent="0.3">
      <c r="A9" s="20">
        <v>5</v>
      </c>
      <c r="B9" s="21" t="s">
        <v>319</v>
      </c>
      <c r="C9" s="21" t="s">
        <v>317</v>
      </c>
      <c r="D9" s="22">
        <v>167</v>
      </c>
      <c r="E9" s="23">
        <v>3</v>
      </c>
      <c r="F9" s="22">
        <v>468</v>
      </c>
      <c r="G9" s="24">
        <v>9</v>
      </c>
      <c r="I9" s="6"/>
    </row>
    <row r="10" spans="1:9" ht="15.75" customHeight="1" x14ac:dyDescent="0.3">
      <c r="A10" s="20">
        <v>1</v>
      </c>
      <c r="B10" s="21" t="s">
        <v>320</v>
      </c>
      <c r="C10" s="21" t="s">
        <v>321</v>
      </c>
      <c r="D10" s="22">
        <v>0</v>
      </c>
      <c r="E10" s="23">
        <v>0</v>
      </c>
      <c r="F10" s="26">
        <v>0</v>
      </c>
      <c r="G10" s="27">
        <v>0</v>
      </c>
      <c r="I10" s="6"/>
    </row>
    <row r="11" spans="1:9" ht="15.75" customHeight="1" x14ac:dyDescent="0.3">
      <c r="A11" s="28">
        <v>6</v>
      </c>
      <c r="B11" s="29" t="s">
        <v>322</v>
      </c>
      <c r="C11" s="29" t="s">
        <v>323</v>
      </c>
      <c r="D11" s="30" t="s">
        <v>196</v>
      </c>
      <c r="E11" s="31">
        <v>0</v>
      </c>
      <c r="F11" s="30">
        <v>0</v>
      </c>
      <c r="G11" s="32">
        <v>0</v>
      </c>
      <c r="I11" s="6"/>
    </row>
    <row r="12" spans="1:9" ht="15.75" customHeight="1" x14ac:dyDescent="0.3">
      <c r="A12" s="6"/>
      <c r="I12" s="6"/>
    </row>
    <row r="13" spans="1:9" ht="15.75" customHeight="1" x14ac:dyDescent="0.3">
      <c r="A13" s="7"/>
      <c r="B13" s="8" t="s">
        <v>6</v>
      </c>
      <c r="C13" s="6" t="s">
        <v>324</v>
      </c>
      <c r="E13" s="9" t="s">
        <v>325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3</v>
      </c>
      <c r="B15" s="15" t="s">
        <v>326</v>
      </c>
      <c r="C15" s="15" t="s">
        <v>20</v>
      </c>
      <c r="D15" s="16">
        <v>167</v>
      </c>
      <c r="E15" s="16">
        <v>7</v>
      </c>
      <c r="F15" s="16">
        <v>699</v>
      </c>
      <c r="G15" s="19">
        <v>28</v>
      </c>
    </row>
    <row r="16" spans="1:9" ht="15.75" customHeight="1" x14ac:dyDescent="0.3">
      <c r="A16" s="20">
        <v>7</v>
      </c>
      <c r="B16" s="21" t="s">
        <v>327</v>
      </c>
      <c r="C16" s="21" t="s">
        <v>16</v>
      </c>
      <c r="D16" s="22">
        <v>162</v>
      </c>
      <c r="E16" s="23">
        <v>6</v>
      </c>
      <c r="F16" s="22">
        <v>655</v>
      </c>
      <c r="G16" s="24">
        <v>19</v>
      </c>
    </row>
    <row r="17" spans="1:7" ht="15.75" customHeight="1" x14ac:dyDescent="0.3">
      <c r="A17" s="20">
        <v>6</v>
      </c>
      <c r="B17" s="21" t="s">
        <v>153</v>
      </c>
      <c r="C17" s="21" t="s">
        <v>138</v>
      </c>
      <c r="D17" s="22">
        <v>160</v>
      </c>
      <c r="E17" s="23">
        <v>5</v>
      </c>
      <c r="F17" s="22">
        <v>645</v>
      </c>
      <c r="G17" s="24">
        <v>17</v>
      </c>
    </row>
    <row r="18" spans="1:7" ht="15.75" customHeight="1" x14ac:dyDescent="0.3">
      <c r="A18" s="20">
        <v>2</v>
      </c>
      <c r="B18" s="21" t="s">
        <v>328</v>
      </c>
      <c r="C18" s="21" t="s">
        <v>138</v>
      </c>
      <c r="D18" s="22">
        <v>158</v>
      </c>
      <c r="E18" s="23">
        <v>4</v>
      </c>
      <c r="F18" s="22">
        <v>639</v>
      </c>
      <c r="G18" s="24">
        <v>16</v>
      </c>
    </row>
    <row r="19" spans="1:7" ht="15.75" customHeight="1" x14ac:dyDescent="0.3">
      <c r="A19" s="20">
        <v>5</v>
      </c>
      <c r="B19" s="21" t="s">
        <v>154</v>
      </c>
      <c r="C19" s="21" t="s">
        <v>37</v>
      </c>
      <c r="D19" s="22">
        <v>157</v>
      </c>
      <c r="E19" s="23">
        <v>3</v>
      </c>
      <c r="F19" s="22">
        <v>623</v>
      </c>
      <c r="G19" s="24">
        <v>15</v>
      </c>
    </row>
    <row r="20" spans="1:7" ht="15.75" customHeight="1" x14ac:dyDescent="0.3">
      <c r="A20" s="20">
        <v>1</v>
      </c>
      <c r="B20" s="21" t="s">
        <v>184</v>
      </c>
      <c r="C20" s="21" t="s">
        <v>185</v>
      </c>
      <c r="D20" s="22">
        <v>149</v>
      </c>
      <c r="E20" s="23">
        <v>2</v>
      </c>
      <c r="F20" s="26">
        <v>608</v>
      </c>
      <c r="G20" s="27">
        <v>10</v>
      </c>
    </row>
    <row r="21" spans="1:7" ht="15.75" customHeight="1" x14ac:dyDescent="0.3">
      <c r="A21" s="28">
        <v>4</v>
      </c>
      <c r="B21" s="29" t="s">
        <v>329</v>
      </c>
      <c r="C21" s="29" t="s">
        <v>20</v>
      </c>
      <c r="D21" s="30" t="s">
        <v>82</v>
      </c>
      <c r="E21" s="31">
        <v>0</v>
      </c>
      <c r="F21" s="30">
        <v>164</v>
      </c>
      <c r="G21" s="32">
        <v>5</v>
      </c>
    </row>
    <row r="22" spans="1:7" ht="15.75" customHeight="1" x14ac:dyDescent="0.3"/>
    <row r="23" spans="1:7" ht="15.75" customHeight="1" x14ac:dyDescent="0.3">
      <c r="A23" s="7"/>
      <c r="B23" s="8" t="s">
        <v>46</v>
      </c>
      <c r="C23" s="6" t="s">
        <v>330</v>
      </c>
      <c r="E23" s="9" t="s">
        <v>331</v>
      </c>
      <c r="F23" s="8"/>
      <c r="G23" s="8"/>
    </row>
    <row r="24" spans="1:7" ht="15.75" customHeight="1" x14ac:dyDescent="0.3">
      <c r="A24" s="10"/>
      <c r="B24" s="11" t="s">
        <v>9</v>
      </c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.75" customHeight="1" x14ac:dyDescent="0.3">
      <c r="A25" s="14">
        <v>5</v>
      </c>
      <c r="B25" s="15" t="s">
        <v>212</v>
      </c>
      <c r="C25" s="15" t="s">
        <v>101</v>
      </c>
      <c r="D25" s="16">
        <v>158</v>
      </c>
      <c r="E25" s="16">
        <v>7</v>
      </c>
      <c r="F25" s="16">
        <v>627</v>
      </c>
      <c r="G25" s="19">
        <v>27</v>
      </c>
    </row>
    <row r="26" spans="1:7" ht="15.75" customHeight="1" x14ac:dyDescent="0.3">
      <c r="A26" s="20">
        <v>7</v>
      </c>
      <c r="B26" s="21" t="s">
        <v>215</v>
      </c>
      <c r="C26" s="21" t="s">
        <v>61</v>
      </c>
      <c r="D26" s="22">
        <v>152</v>
      </c>
      <c r="E26" s="23">
        <v>6</v>
      </c>
      <c r="F26" s="22">
        <v>611</v>
      </c>
      <c r="G26" s="24">
        <v>22</v>
      </c>
    </row>
    <row r="27" spans="1:7" ht="15.75" customHeight="1" x14ac:dyDescent="0.3">
      <c r="A27" s="20">
        <v>1</v>
      </c>
      <c r="B27" s="21" t="s">
        <v>189</v>
      </c>
      <c r="C27" s="21" t="s">
        <v>190</v>
      </c>
      <c r="D27" s="22">
        <v>149</v>
      </c>
      <c r="E27" s="23">
        <v>5</v>
      </c>
      <c r="F27" s="26">
        <v>581</v>
      </c>
      <c r="G27" s="27">
        <v>19</v>
      </c>
    </row>
    <row r="28" spans="1:7" ht="15.75" customHeight="1" x14ac:dyDescent="0.3">
      <c r="A28" s="20">
        <v>3</v>
      </c>
      <c r="B28" s="21" t="s">
        <v>217</v>
      </c>
      <c r="C28" s="21" t="s">
        <v>16</v>
      </c>
      <c r="D28" s="22">
        <v>124</v>
      </c>
      <c r="E28" s="23">
        <v>2</v>
      </c>
      <c r="F28" s="22">
        <v>555</v>
      </c>
      <c r="G28" s="24">
        <v>14</v>
      </c>
    </row>
    <row r="29" spans="1:7" ht="15.75" customHeight="1" x14ac:dyDescent="0.3">
      <c r="A29" s="20">
        <v>2</v>
      </c>
      <c r="B29" s="21" t="s">
        <v>96</v>
      </c>
      <c r="C29" s="21" t="s">
        <v>90</v>
      </c>
      <c r="D29" s="22">
        <v>132</v>
      </c>
      <c r="E29" s="23">
        <v>3</v>
      </c>
      <c r="F29" s="22">
        <v>529</v>
      </c>
      <c r="G29" s="24">
        <v>13</v>
      </c>
    </row>
    <row r="30" spans="1:7" ht="15.75" customHeight="1" x14ac:dyDescent="0.3">
      <c r="A30" s="20">
        <v>6</v>
      </c>
      <c r="B30" s="21" t="s">
        <v>332</v>
      </c>
      <c r="C30" s="21" t="s">
        <v>190</v>
      </c>
      <c r="D30" s="22">
        <v>142</v>
      </c>
      <c r="E30" s="23">
        <v>4</v>
      </c>
      <c r="F30" s="22">
        <v>435</v>
      </c>
      <c r="G30" s="24">
        <v>13</v>
      </c>
    </row>
    <row r="31" spans="1:7" ht="15.75" customHeight="1" x14ac:dyDescent="0.3">
      <c r="A31" s="28">
        <v>4</v>
      </c>
      <c r="B31" s="29" t="s">
        <v>137</v>
      </c>
      <c r="C31" s="29" t="s">
        <v>138</v>
      </c>
      <c r="D31" s="30">
        <v>111</v>
      </c>
      <c r="E31" s="31">
        <v>1</v>
      </c>
      <c r="F31" s="30">
        <v>455</v>
      </c>
      <c r="G31" s="32">
        <v>5</v>
      </c>
    </row>
    <row r="32" spans="1:7" ht="15.75" customHeight="1" x14ac:dyDescent="0.3"/>
    <row r="33" spans="1:7" ht="15.75" customHeight="1" x14ac:dyDescent="0.3">
      <c r="A33" s="7"/>
      <c r="B33" s="8" t="s">
        <v>49</v>
      </c>
      <c r="C33" s="6" t="s">
        <v>333</v>
      </c>
      <c r="E33" s="9" t="s">
        <v>334</v>
      </c>
      <c r="F33" s="8"/>
      <c r="G33" s="8"/>
    </row>
    <row r="34" spans="1:7" ht="15.75" customHeight="1" x14ac:dyDescent="0.3">
      <c r="A34" s="10"/>
      <c r="B34" s="11" t="s">
        <v>9</v>
      </c>
      <c r="C34" s="11" t="s">
        <v>10</v>
      </c>
      <c r="D34" s="12" t="s">
        <v>11</v>
      </c>
      <c r="E34" s="12" t="s">
        <v>12</v>
      </c>
      <c r="F34" s="12" t="s">
        <v>13</v>
      </c>
      <c r="G34" s="13" t="s">
        <v>14</v>
      </c>
    </row>
    <row r="35" spans="1:7" ht="15.75" customHeight="1" x14ac:dyDescent="0.3">
      <c r="A35" s="14">
        <v>2</v>
      </c>
      <c r="B35" s="15" t="s">
        <v>335</v>
      </c>
      <c r="C35" s="15" t="s">
        <v>16</v>
      </c>
      <c r="D35" s="16">
        <v>158</v>
      </c>
      <c r="E35" s="16">
        <v>7</v>
      </c>
      <c r="F35" s="16">
        <v>615</v>
      </c>
      <c r="G35" s="19">
        <v>28</v>
      </c>
    </row>
    <row r="36" spans="1:7" ht="15.75" customHeight="1" x14ac:dyDescent="0.3">
      <c r="A36" s="20">
        <v>7</v>
      </c>
      <c r="B36" s="21" t="s">
        <v>336</v>
      </c>
      <c r="C36" s="21" t="s">
        <v>16</v>
      </c>
      <c r="D36" s="22">
        <v>141</v>
      </c>
      <c r="E36" s="23">
        <v>6</v>
      </c>
      <c r="F36" s="22">
        <v>543</v>
      </c>
      <c r="G36" s="24">
        <v>22</v>
      </c>
    </row>
    <row r="37" spans="1:7" ht="15.75" customHeight="1" x14ac:dyDescent="0.3">
      <c r="A37" s="20">
        <v>1</v>
      </c>
      <c r="B37" s="21" t="s">
        <v>337</v>
      </c>
      <c r="C37" s="21" t="s">
        <v>37</v>
      </c>
      <c r="D37" s="22">
        <v>131</v>
      </c>
      <c r="E37" s="23">
        <v>5</v>
      </c>
      <c r="F37" s="26">
        <v>492</v>
      </c>
      <c r="G37" s="27">
        <v>20</v>
      </c>
    </row>
    <row r="38" spans="1:7" ht="15.75" customHeight="1" x14ac:dyDescent="0.3">
      <c r="A38" s="20">
        <v>5</v>
      </c>
      <c r="B38" s="21" t="s">
        <v>338</v>
      </c>
      <c r="C38" s="21" t="s">
        <v>16</v>
      </c>
      <c r="D38" s="22">
        <v>122</v>
      </c>
      <c r="E38" s="23">
        <v>4</v>
      </c>
      <c r="F38" s="22">
        <v>477</v>
      </c>
      <c r="G38" s="24">
        <v>18</v>
      </c>
    </row>
    <row r="39" spans="1:7" ht="15.75" customHeight="1" x14ac:dyDescent="0.3">
      <c r="A39" s="20">
        <v>3</v>
      </c>
      <c r="B39" s="21" t="s">
        <v>339</v>
      </c>
      <c r="C39" s="21" t="s">
        <v>37</v>
      </c>
      <c r="D39" s="22" t="s">
        <v>82</v>
      </c>
      <c r="E39" s="23">
        <v>0</v>
      </c>
      <c r="F39" s="22">
        <v>99</v>
      </c>
      <c r="G39" s="24">
        <v>3</v>
      </c>
    </row>
    <row r="40" spans="1:7" ht="15.75" customHeight="1" x14ac:dyDescent="0.3">
      <c r="A40" s="20">
        <v>6</v>
      </c>
      <c r="B40" s="21" t="s">
        <v>340</v>
      </c>
      <c r="C40" s="21" t="s">
        <v>77</v>
      </c>
      <c r="D40" s="22" t="s">
        <v>82</v>
      </c>
      <c r="E40" s="23">
        <v>0</v>
      </c>
      <c r="F40" s="22">
        <v>83</v>
      </c>
      <c r="G40" s="24">
        <v>2</v>
      </c>
    </row>
    <row r="41" spans="1:7" ht="15.75" customHeight="1" x14ac:dyDescent="0.3">
      <c r="A41" s="28">
        <v>4</v>
      </c>
      <c r="B41" s="29" t="s">
        <v>341</v>
      </c>
      <c r="C41" s="29" t="s">
        <v>342</v>
      </c>
      <c r="D41" s="30" t="s">
        <v>82</v>
      </c>
      <c r="E41" s="31">
        <v>0</v>
      </c>
      <c r="F41" s="30">
        <v>0</v>
      </c>
      <c r="G41" s="32">
        <v>0</v>
      </c>
    </row>
    <row r="42" spans="1:7" ht="15.75" customHeight="1" x14ac:dyDescent="0.3"/>
    <row r="43" spans="1:7" ht="15.75" customHeight="1" x14ac:dyDescent="0.3">
      <c r="B43" s="6" t="s">
        <v>343</v>
      </c>
      <c r="F43" s="35" t="s">
        <v>168</v>
      </c>
    </row>
    <row r="44" spans="1:7" ht="15.75" customHeight="1" x14ac:dyDescent="0.3">
      <c r="B44" s="6" t="s">
        <v>169</v>
      </c>
    </row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D66404F0-A91F-45B9-A60E-23F62A97D3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2022&amp;L&amp;G&amp;R&amp;G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50m 3</vt:lpstr>
      <vt:lpstr>Bench 50m Sen</vt:lpstr>
      <vt:lpstr>Bench SR (Air)</vt:lpstr>
      <vt:lpstr>Bench SR (Air) Sen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LR Rifle 100 Any</vt:lpstr>
      <vt:lpstr>LR Rifle 100 Any Sen</vt:lpstr>
      <vt:lpstr>Muzzle-loading Pistol</vt:lpstr>
      <vt:lpstr>Muzzle-loading Pistol Sen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</vt:lpstr>
      <vt:lpstr>Sport Rifle 1</vt:lpstr>
      <vt:lpstr>Sport Rifle 2</vt:lpstr>
      <vt:lpstr>Sport Rifle Sen</vt:lpstr>
      <vt:lpstr>Sport Rifle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2023-01-02T14:08:24Z</dcterms:created>
  <dcterms:modified xsi:type="dcterms:W3CDTF">2023-01-02T14:08:33Z</dcterms:modified>
</cp:coreProperties>
</file>