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Summer\"/>
    </mc:Choice>
  </mc:AlternateContent>
  <xr:revisionPtr revIDLastSave="0" documentId="8_{F8F19C5F-1C10-48AF-853F-95AD08D573B8}" xr6:coauthVersionLast="47" xr6:coauthVersionMax="47" xr10:uidLastSave="{00000000-0000-0000-0000-000000000000}"/>
  <bookViews>
    <workbookView minimized="1" xWindow="990" yWindow="1110" windowWidth="21075" windowHeight="14325" tabRatio="850" xr2:uid="{50C1B986-F7A8-43D2-ACA3-843D6EE7745F}"/>
  </bookViews>
  <sheets>
    <sheet name="Index" sheetId="54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9" r:id="rId16"/>
    <sheet name="Bench 50m 1" sheetId="50" r:id="rId17"/>
    <sheet name="Bench 50m 2" sheetId="51" r:id="rId18"/>
    <sheet name="Bench 50m 3" sheetId="52" r:id="rId19"/>
    <sheet name="Bench 50m Sen" sheetId="53" r:id="rId20"/>
    <sheet name="Bench SR (Air)" sheetId="16" r:id="rId21"/>
    <sheet name="Bench SR (Air) Sen" sheetId="17" r:id="rId22"/>
    <sheet name="Bench SR (Rim) 1" sheetId="18" r:id="rId23"/>
    <sheet name="Bench SR (Rim) 2" sheetId="19" r:id="rId24"/>
    <sheet name="Bench SR (Rim) 3" sheetId="20" r:id="rId25"/>
    <sheet name="Bench SR (Rim) 4" sheetId="21" r:id="rId26"/>
    <sheet name="Bench SR (Rim) Sen" sheetId="22" r:id="rId27"/>
    <sheet name="Bench SR (Rim) Team 1" sheetId="23" r:id="rId28"/>
    <sheet name="Bench SR (Rim) Team 2" sheetId="24" r:id="rId29"/>
    <sheet name="Gallery Rifle Any" sheetId="25" r:id="rId30"/>
    <sheet name="Gallery Rifle Any Sen" sheetId="26" r:id="rId31"/>
    <sheet name="Gallery Rifle Iron" sheetId="27" r:id="rId32"/>
    <sheet name="Gallery Rifle Iron Sen" sheetId="28" r:id="rId33"/>
    <sheet name="Long Barrelled Pistol" sheetId="29" r:id="rId34"/>
    <sheet name="Long Barrelled Pistol Sen" sheetId="30" r:id="rId35"/>
    <sheet name="Long Range Rifle" sheetId="31" r:id="rId36"/>
    <sheet name="Long Range Rifle Sen" sheetId="32" r:id="rId37"/>
    <sheet name="LR Rifle 100 Any" sheetId="33" r:id="rId38"/>
    <sheet name="LR Rifle 100 Any Sen" sheetId="34" r:id="rId39"/>
    <sheet name="Muzzle-loading Pistol" sheetId="35" r:id="rId40"/>
    <sheet name="Muzzle-loading Pistol Sen" sheetId="36" r:id="rId41"/>
    <sheet name="Muzzle-loading Revolver" sheetId="37" r:id="rId42"/>
    <sheet name="Rapid Fire Air Pistol" sheetId="38" r:id="rId43"/>
    <sheet name="Rapid Fire Rifle" sheetId="39" r:id="rId44"/>
    <sheet name="Rapid Fire Rifle Sen" sheetId="40" r:id="rId45"/>
    <sheet name="Short Range Rifle" sheetId="41" r:id="rId46"/>
    <sheet name="Short Range Rifle Sen" sheetId="42" r:id="rId47"/>
    <sheet name="Short Range Rifle Team" sheetId="43" r:id="rId48"/>
    <sheet name="Sport Rifle 1" sheetId="44" r:id="rId49"/>
    <sheet name="Sport Rifle 2" sheetId="45" r:id="rId50"/>
    <sheet name="Sport Rifle Sen" sheetId="46" r:id="rId51"/>
    <sheet name="Sport Rifle Team" sheetId="47" r:id="rId52"/>
    <sheet name="SR Standard Pistol" sheetId="48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52" l="1"/>
  <c r="F7" i="52"/>
  <c r="F10" i="52"/>
  <c r="F8" i="52"/>
  <c r="F9" i="52"/>
  <c r="F5" i="52"/>
  <c r="F11" i="52"/>
  <c r="F6" i="52"/>
  <c r="F59" i="51"/>
  <c r="F55" i="51"/>
  <c r="F58" i="51"/>
  <c r="F54" i="51"/>
  <c r="F53" i="51"/>
  <c r="F52" i="51"/>
  <c r="F57" i="51"/>
  <c r="F56" i="51"/>
  <c r="F43" i="51"/>
  <c r="F44" i="51"/>
  <c r="F42" i="51"/>
  <c r="F41" i="51"/>
  <c r="F45" i="51"/>
  <c r="F46" i="51"/>
  <c r="F48" i="51"/>
  <c r="F47" i="51"/>
  <c r="F30" i="51"/>
  <c r="F34" i="51"/>
  <c r="F29" i="51"/>
  <c r="F37" i="51"/>
  <c r="F36" i="51"/>
  <c r="F32" i="51"/>
  <c r="F33" i="51"/>
  <c r="F31" i="51"/>
  <c r="F35" i="51"/>
  <c r="F18" i="51"/>
  <c r="F17" i="51"/>
  <c r="F25" i="51"/>
  <c r="F24" i="51"/>
  <c r="F20" i="51"/>
  <c r="F22" i="51"/>
  <c r="F23" i="51"/>
  <c r="F21" i="51"/>
  <c r="F19" i="51"/>
  <c r="F5" i="51"/>
  <c r="F13" i="51"/>
  <c r="F11" i="51"/>
  <c r="F7" i="51"/>
  <c r="F10" i="51"/>
  <c r="F8" i="51"/>
  <c r="F6" i="51"/>
  <c r="F12" i="51"/>
  <c r="F9" i="51"/>
  <c r="F56" i="50"/>
  <c r="F57" i="50"/>
  <c r="F55" i="50"/>
  <c r="F61" i="50"/>
  <c r="F53" i="50"/>
  <c r="F54" i="50"/>
  <c r="F59" i="50"/>
  <c r="F60" i="50"/>
  <c r="F58" i="50"/>
  <c r="F49" i="50"/>
  <c r="F46" i="50"/>
  <c r="F44" i="50"/>
  <c r="F43" i="50"/>
  <c r="F41" i="50"/>
  <c r="F45" i="50"/>
  <c r="F42" i="50"/>
  <c r="F48" i="50"/>
  <c r="F47" i="50"/>
  <c r="F34" i="50"/>
  <c r="F36" i="50"/>
  <c r="F33" i="50"/>
  <c r="F29" i="50"/>
  <c r="F32" i="50"/>
  <c r="F35" i="50"/>
  <c r="F30" i="50"/>
  <c r="F31" i="50"/>
  <c r="F37" i="50"/>
  <c r="F20" i="50"/>
  <c r="F19" i="50"/>
  <c r="F22" i="50"/>
  <c r="F25" i="50"/>
  <c r="F23" i="50"/>
  <c r="F18" i="50"/>
  <c r="F17" i="50"/>
  <c r="F24" i="50"/>
  <c r="F21" i="50"/>
  <c r="F9" i="50"/>
  <c r="F8" i="50"/>
  <c r="F5" i="50"/>
  <c r="F13" i="50"/>
  <c r="F6" i="50"/>
  <c r="F12" i="50"/>
  <c r="F7" i="50"/>
  <c r="F11" i="50"/>
  <c r="F10" i="50"/>
  <c r="F30" i="49"/>
  <c r="F27" i="49"/>
  <c r="F28" i="49"/>
  <c r="F26" i="49"/>
  <c r="F25" i="49"/>
  <c r="F29" i="49"/>
  <c r="F18" i="49"/>
  <c r="F19" i="49"/>
  <c r="F15" i="49"/>
  <c r="F17" i="49"/>
  <c r="F16" i="49"/>
  <c r="F20" i="49"/>
  <c r="F21" i="49"/>
  <c r="F10" i="49"/>
  <c r="F9" i="49"/>
  <c r="F6" i="49"/>
  <c r="F8" i="49"/>
  <c r="F5" i="49"/>
  <c r="F11" i="49"/>
  <c r="F7" i="49"/>
  <c r="G19" i="48" l="1"/>
  <c r="G18" i="48"/>
  <c r="G17" i="48"/>
  <c r="G16" i="48"/>
  <c r="G15" i="48"/>
  <c r="G14" i="48"/>
  <c r="G10" i="48"/>
  <c r="G9" i="48"/>
  <c r="G8" i="48"/>
  <c r="G7" i="48"/>
  <c r="G6" i="48"/>
  <c r="G5" i="48"/>
  <c r="M43" i="47"/>
  <c r="F43" i="47"/>
  <c r="M42" i="47"/>
  <c r="F42" i="47"/>
  <c r="M41" i="47"/>
  <c r="F41" i="47"/>
  <c r="M40" i="47"/>
  <c r="F40" i="47"/>
  <c r="M38" i="47"/>
  <c r="F38" i="47"/>
  <c r="M37" i="47"/>
  <c r="F37" i="47"/>
  <c r="M36" i="47"/>
  <c r="F36" i="47"/>
  <c r="M35" i="47"/>
  <c r="F35" i="47"/>
  <c r="F33" i="47"/>
  <c r="F32" i="47"/>
  <c r="F31" i="47"/>
  <c r="F30" i="47"/>
  <c r="M17" i="47"/>
  <c r="F17" i="47"/>
  <c r="M16" i="47"/>
  <c r="M14" i="47" s="1"/>
  <c r="F16" i="47"/>
  <c r="F14" i="47" s="1"/>
  <c r="M15" i="47"/>
  <c r="F15" i="47"/>
  <c r="M12" i="47"/>
  <c r="F12" i="47"/>
  <c r="M11" i="47"/>
  <c r="M9" i="47" s="1"/>
  <c r="F11" i="47"/>
  <c r="M10" i="47"/>
  <c r="F10" i="47"/>
  <c r="F9" i="47"/>
  <c r="M7" i="47"/>
  <c r="F7" i="47"/>
  <c r="M6" i="47"/>
  <c r="M4" i="47" s="1"/>
  <c r="F6" i="47"/>
  <c r="M5" i="47"/>
  <c r="F5" i="47"/>
  <c r="F4" i="47"/>
  <c r="M43" i="43"/>
  <c r="F43" i="43"/>
  <c r="M42" i="43"/>
  <c r="F42" i="43"/>
  <c r="M41" i="43"/>
  <c r="F41" i="43"/>
  <c r="F40" i="43" s="1"/>
  <c r="M40" i="43"/>
  <c r="M38" i="43"/>
  <c r="F38" i="43"/>
  <c r="M37" i="43"/>
  <c r="F37" i="43"/>
  <c r="M36" i="43"/>
  <c r="F36" i="43"/>
  <c r="M35" i="43"/>
  <c r="F35" i="43"/>
  <c r="M33" i="43"/>
  <c r="F33" i="43"/>
  <c r="M32" i="43"/>
  <c r="F32" i="43"/>
  <c r="M31" i="43"/>
  <c r="F31" i="43"/>
  <c r="M30" i="43"/>
  <c r="F30" i="43"/>
  <c r="M17" i="43"/>
  <c r="F17" i="43"/>
  <c r="M16" i="43"/>
  <c r="F16" i="43"/>
  <c r="M15" i="43"/>
  <c r="F15" i="43"/>
  <c r="M14" i="43"/>
  <c r="F14" i="43"/>
  <c r="M12" i="43"/>
  <c r="F12" i="43"/>
  <c r="M11" i="43"/>
  <c r="F11" i="43"/>
  <c r="M10" i="43"/>
  <c r="F10" i="43"/>
  <c r="M9" i="43"/>
  <c r="F9" i="43"/>
  <c r="M7" i="43"/>
  <c r="F7" i="43"/>
  <c r="M6" i="43"/>
  <c r="F6" i="43"/>
  <c r="M5" i="43"/>
  <c r="F5" i="43"/>
  <c r="M4" i="43"/>
  <c r="F4" i="43"/>
  <c r="G32" i="39"/>
  <c r="G31" i="39"/>
  <c r="G30" i="39"/>
  <c r="G29" i="39"/>
  <c r="G28" i="39"/>
  <c r="G27" i="39"/>
  <c r="G26" i="39"/>
  <c r="G22" i="39"/>
  <c r="G21" i="39"/>
  <c r="G20" i="39"/>
  <c r="G19" i="39"/>
  <c r="G18" i="39"/>
  <c r="G17" i="39"/>
  <c r="G16" i="39"/>
  <c r="G12" i="39"/>
  <c r="G11" i="39"/>
  <c r="G10" i="39"/>
  <c r="G9" i="39"/>
  <c r="G8" i="39"/>
  <c r="G7" i="39"/>
  <c r="G6" i="39"/>
  <c r="G5" i="39"/>
  <c r="H11" i="38"/>
  <c r="H10" i="38"/>
  <c r="H9" i="38"/>
  <c r="H8" i="38"/>
  <c r="H7" i="38"/>
  <c r="H6" i="38"/>
  <c r="H5" i="38"/>
  <c r="F21" i="33"/>
  <c r="F20" i="33"/>
  <c r="F19" i="33"/>
  <c r="F18" i="33"/>
  <c r="F17" i="33"/>
  <c r="F16" i="33"/>
  <c r="F15" i="33"/>
  <c r="F11" i="33"/>
  <c r="F10" i="33"/>
  <c r="F9" i="33"/>
  <c r="F8" i="33"/>
  <c r="F7" i="33"/>
  <c r="F6" i="33"/>
  <c r="F5" i="33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F34" i="29"/>
  <c r="F33" i="29"/>
  <c r="F32" i="29"/>
  <c r="F31" i="29"/>
  <c r="F30" i="29"/>
  <c r="F29" i="29"/>
  <c r="F28" i="29"/>
  <c r="F27" i="29"/>
  <c r="F23" i="29"/>
  <c r="F22" i="29"/>
  <c r="F21" i="29"/>
  <c r="F20" i="29"/>
  <c r="F19" i="29"/>
  <c r="F18" i="29"/>
  <c r="F17" i="29"/>
  <c r="F16" i="29"/>
  <c r="F12" i="29"/>
  <c r="F11" i="29"/>
  <c r="F10" i="29"/>
  <c r="F9" i="29"/>
  <c r="F8" i="29"/>
  <c r="F7" i="29"/>
  <c r="F6" i="29"/>
  <c r="F5" i="29"/>
  <c r="F58" i="27"/>
  <c r="F57" i="27"/>
  <c r="F56" i="27"/>
  <c r="F55" i="27"/>
  <c r="F54" i="27"/>
  <c r="F53" i="27"/>
  <c r="F52" i="27"/>
  <c r="F51" i="27"/>
  <c r="P47" i="27"/>
  <c r="F47" i="27"/>
  <c r="P46" i="27"/>
  <c r="F46" i="27"/>
  <c r="P45" i="27"/>
  <c r="F45" i="27"/>
  <c r="P44" i="27"/>
  <c r="F44" i="27"/>
  <c r="P43" i="27"/>
  <c r="F43" i="27"/>
  <c r="P42" i="27"/>
  <c r="F42" i="27"/>
  <c r="P41" i="27"/>
  <c r="F41" i="27"/>
  <c r="P40" i="27"/>
  <c r="F40" i="27"/>
  <c r="P36" i="27"/>
  <c r="F36" i="27"/>
  <c r="P35" i="27"/>
  <c r="F35" i="27"/>
  <c r="P34" i="27"/>
  <c r="F34" i="27"/>
  <c r="P33" i="27"/>
  <c r="F33" i="27"/>
  <c r="P32" i="27"/>
  <c r="F32" i="27"/>
  <c r="P31" i="27"/>
  <c r="F31" i="27"/>
  <c r="P30" i="27"/>
  <c r="F30" i="27"/>
  <c r="P29" i="27"/>
  <c r="F29" i="27"/>
  <c r="P25" i="27"/>
  <c r="F25" i="27"/>
  <c r="P24" i="27"/>
  <c r="F24" i="27"/>
  <c r="P23" i="27"/>
  <c r="F23" i="27"/>
  <c r="P22" i="27"/>
  <c r="F22" i="27"/>
  <c r="P21" i="27"/>
  <c r="F21" i="27"/>
  <c r="P20" i="27"/>
  <c r="F20" i="27"/>
  <c r="P19" i="27"/>
  <c r="F19" i="27"/>
  <c r="P18" i="27"/>
  <c r="F18" i="27"/>
  <c r="P17" i="27"/>
  <c r="F17" i="27"/>
  <c r="P13" i="27"/>
  <c r="F13" i="27"/>
  <c r="P12" i="27"/>
  <c r="F12" i="27"/>
  <c r="P11" i="27"/>
  <c r="F11" i="27"/>
  <c r="P10" i="27"/>
  <c r="F10" i="27"/>
  <c r="P9" i="27"/>
  <c r="F9" i="27"/>
  <c r="P8" i="27"/>
  <c r="F8" i="27"/>
  <c r="P7" i="27"/>
  <c r="F7" i="27"/>
  <c r="P6" i="27"/>
  <c r="F6" i="27"/>
  <c r="P5" i="27"/>
  <c r="F5" i="27"/>
  <c r="P33" i="25"/>
  <c r="F33" i="25"/>
  <c r="P32" i="25"/>
  <c r="F32" i="25"/>
  <c r="P31" i="25"/>
  <c r="F31" i="25"/>
  <c r="P30" i="25"/>
  <c r="F30" i="25"/>
  <c r="P29" i="25"/>
  <c r="F29" i="25"/>
  <c r="P28" i="25"/>
  <c r="F28" i="25"/>
  <c r="P27" i="25"/>
  <c r="F27" i="25"/>
  <c r="P23" i="25"/>
  <c r="F23" i="25"/>
  <c r="P22" i="25"/>
  <c r="F22" i="25"/>
  <c r="P21" i="25"/>
  <c r="F21" i="25"/>
  <c r="P20" i="25"/>
  <c r="F20" i="25"/>
  <c r="P19" i="25"/>
  <c r="F19" i="25"/>
  <c r="P18" i="25"/>
  <c r="F18" i="25"/>
  <c r="P17" i="25"/>
  <c r="F17" i="25"/>
  <c r="P16" i="25"/>
  <c r="F16" i="25"/>
  <c r="P12" i="25"/>
  <c r="F12" i="25"/>
  <c r="P11" i="25"/>
  <c r="F11" i="25"/>
  <c r="P10" i="25"/>
  <c r="F10" i="25"/>
  <c r="P9" i="25"/>
  <c r="F9" i="25"/>
  <c r="P8" i="25"/>
  <c r="F8" i="25"/>
  <c r="P7" i="25"/>
  <c r="F7" i="25"/>
  <c r="P6" i="25"/>
  <c r="F6" i="25"/>
  <c r="P5" i="25"/>
  <c r="F5" i="25"/>
  <c r="M17" i="24"/>
  <c r="F17" i="24"/>
  <c r="M16" i="24"/>
  <c r="F16" i="24"/>
  <c r="M15" i="24"/>
  <c r="F15" i="24"/>
  <c r="F14" i="24" s="1"/>
  <c r="M14" i="24"/>
  <c r="M12" i="24"/>
  <c r="F12" i="24"/>
  <c r="M11" i="24"/>
  <c r="F11" i="24"/>
  <c r="M10" i="24"/>
  <c r="F10" i="24"/>
  <c r="M9" i="24"/>
  <c r="F9" i="24"/>
  <c r="F7" i="24"/>
  <c r="F6" i="24"/>
  <c r="F5" i="24"/>
  <c r="F4" i="24"/>
  <c r="M43" i="23"/>
  <c r="F43" i="23"/>
  <c r="M42" i="23"/>
  <c r="F42" i="23"/>
  <c r="M41" i="23"/>
  <c r="F41" i="23"/>
  <c r="M40" i="23"/>
  <c r="F40" i="23"/>
  <c r="M38" i="23"/>
  <c r="F38" i="23"/>
  <c r="M37" i="23"/>
  <c r="F37" i="23"/>
  <c r="M36" i="23"/>
  <c r="F36" i="23"/>
  <c r="M35" i="23"/>
  <c r="F35" i="23"/>
  <c r="M33" i="23"/>
  <c r="F33" i="23"/>
  <c r="M32" i="23"/>
  <c r="F32" i="23"/>
  <c r="M31" i="23"/>
  <c r="F31" i="23"/>
  <c r="M30" i="23"/>
  <c r="F30" i="23"/>
  <c r="M17" i="23"/>
  <c r="F17" i="23"/>
  <c r="M16" i="23"/>
  <c r="F16" i="23"/>
  <c r="M15" i="23"/>
  <c r="F15" i="23"/>
  <c r="M14" i="23"/>
  <c r="F14" i="23"/>
  <c r="M12" i="23"/>
  <c r="F12" i="23"/>
  <c r="M11" i="23"/>
  <c r="F11" i="23"/>
  <c r="M10" i="23"/>
  <c r="F10" i="23"/>
  <c r="M9" i="23"/>
  <c r="F9" i="23"/>
  <c r="M7" i="23"/>
  <c r="F7" i="23"/>
  <c r="M6" i="23"/>
  <c r="F6" i="23"/>
  <c r="M5" i="23"/>
  <c r="F5" i="23"/>
  <c r="M4" i="23"/>
  <c r="F4" i="23"/>
  <c r="F23" i="21"/>
  <c r="F22" i="21"/>
  <c r="F21" i="21"/>
  <c r="F20" i="21"/>
  <c r="F19" i="21"/>
  <c r="F18" i="21"/>
  <c r="F17" i="21"/>
  <c r="F16" i="21"/>
  <c r="F12" i="21"/>
  <c r="F11" i="21"/>
  <c r="F10" i="21"/>
  <c r="F9" i="21"/>
  <c r="F8" i="21"/>
  <c r="F7" i="21"/>
  <c r="F6" i="21"/>
  <c r="F5" i="21"/>
  <c r="F59" i="20"/>
  <c r="F58" i="20"/>
  <c r="F57" i="20"/>
  <c r="F56" i="20"/>
  <c r="F55" i="20"/>
  <c r="F54" i="20"/>
  <c r="F53" i="20"/>
  <c r="F52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59" i="16"/>
  <c r="F58" i="16"/>
  <c r="F57" i="16"/>
  <c r="F56" i="16"/>
  <c r="F55" i="16"/>
  <c r="F54" i="16"/>
  <c r="F53" i="16"/>
  <c r="F52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P33" i="13"/>
  <c r="F33" i="13"/>
  <c r="P32" i="13"/>
  <c r="F32" i="13"/>
  <c r="P31" i="13"/>
  <c r="F31" i="13"/>
  <c r="P30" i="13"/>
  <c r="F30" i="13"/>
  <c r="P29" i="13"/>
  <c r="F29" i="13"/>
  <c r="P28" i="13"/>
  <c r="F28" i="13"/>
  <c r="P27" i="13"/>
  <c r="F27" i="13"/>
  <c r="P23" i="13"/>
  <c r="F23" i="13"/>
  <c r="P22" i="13"/>
  <c r="F22" i="13"/>
  <c r="P21" i="13"/>
  <c r="F21" i="13"/>
  <c r="P20" i="13"/>
  <c r="F20" i="13"/>
  <c r="P19" i="13"/>
  <c r="F19" i="13"/>
  <c r="P18" i="13"/>
  <c r="F18" i="13"/>
  <c r="P17" i="13"/>
  <c r="F17" i="13"/>
  <c r="P13" i="13"/>
  <c r="F13" i="13"/>
  <c r="P12" i="13"/>
  <c r="F12" i="13"/>
  <c r="P11" i="13"/>
  <c r="F11" i="13"/>
  <c r="P10" i="13"/>
  <c r="F10" i="13"/>
  <c r="P9" i="13"/>
  <c r="F9" i="13"/>
  <c r="P8" i="13"/>
  <c r="F8" i="13"/>
  <c r="P7" i="13"/>
  <c r="F7" i="13"/>
  <c r="P6" i="13"/>
  <c r="F6" i="13"/>
  <c r="P5" i="13"/>
  <c r="F5" i="13"/>
  <c r="H33" i="8"/>
  <c r="H32" i="8"/>
  <c r="H31" i="8"/>
  <c r="H30" i="8"/>
  <c r="H29" i="8"/>
  <c r="H28" i="8"/>
  <c r="H27" i="8"/>
  <c r="H26" i="8"/>
  <c r="H22" i="8"/>
  <c r="H21" i="8"/>
  <c r="H20" i="8"/>
  <c r="H19" i="8"/>
  <c r="H18" i="8"/>
  <c r="H17" i="8"/>
  <c r="H16" i="8"/>
  <c r="H15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F14" i="7" s="1"/>
  <c r="M14" i="7"/>
  <c r="M12" i="7"/>
  <c r="F12" i="7"/>
  <c r="M11" i="7"/>
  <c r="F11" i="7"/>
  <c r="M10" i="7"/>
  <c r="F10" i="7"/>
  <c r="M9" i="7"/>
  <c r="F9" i="7"/>
  <c r="F7" i="7"/>
  <c r="F6" i="7"/>
  <c r="F5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F33" i="6"/>
  <c r="F32" i="6"/>
  <c r="F31" i="6"/>
  <c r="F30" i="6"/>
  <c r="M17" i="6"/>
  <c r="F17" i="6"/>
  <c r="M16" i="6"/>
  <c r="M14" i="6" s="1"/>
  <c r="F16" i="6"/>
  <c r="F14" i="6" s="1"/>
  <c r="M15" i="6"/>
  <c r="F15" i="6"/>
  <c r="M12" i="6"/>
  <c r="F12" i="6"/>
  <c r="M11" i="6"/>
  <c r="M9" i="6" s="1"/>
  <c r="F11" i="6"/>
  <c r="F9" i="6" s="1"/>
  <c r="M10" i="6"/>
  <c r="F10" i="6"/>
  <c r="F7" i="6"/>
  <c r="F6" i="6"/>
  <c r="F5" i="6"/>
  <c r="F4" i="6"/>
</calcChain>
</file>

<file path=xl/sharedStrings.xml><?xml version="1.0" encoding="utf-8"?>
<sst xmlns="http://schemas.openxmlformats.org/spreadsheetml/2006/main" count="5334" uniqueCount="1361">
  <si>
    <t>10M Air Pistol - Individuals</t>
  </si>
  <si>
    <t>Round One (09-May-22)</t>
  </si>
  <si>
    <t>á</t>
  </si>
  <si>
    <t>Division One</t>
  </si>
  <si>
    <t>Avg of declared Avgs: 185.7</t>
  </si>
  <si>
    <t>Avg this round: 184.4</t>
  </si>
  <si>
    <t>Division Two</t>
  </si>
  <si>
    <t>Avg of declared Avgs: 181.3</t>
  </si>
  <si>
    <t>Avg this round: 179.4</t>
  </si>
  <si>
    <t>Name</t>
  </si>
  <si>
    <t>Club</t>
  </si>
  <si>
    <t>Scr</t>
  </si>
  <si>
    <t>Pts</t>
  </si>
  <si>
    <t>Agg</t>
  </si>
  <si>
    <t>Tot</t>
  </si>
  <si>
    <t>W. Man</t>
  </si>
  <si>
    <t>Jasmine</t>
  </si>
  <si>
    <t>B. Melvin</t>
  </si>
  <si>
    <t>Bedlay</t>
  </si>
  <si>
    <t>D. Owen</t>
  </si>
  <si>
    <t>Cumberland</t>
  </si>
  <si>
    <t>H. Graham</t>
  </si>
  <si>
    <t>Dumbarton</t>
  </si>
  <si>
    <t>J. Baker</t>
  </si>
  <si>
    <t>Crewe</t>
  </si>
  <si>
    <t>W. Craig</t>
  </si>
  <si>
    <t>A. Ralston</t>
  </si>
  <si>
    <t>C. Glover</t>
  </si>
  <si>
    <t>City of Truro</t>
  </si>
  <si>
    <t>C. Dickson</t>
  </si>
  <si>
    <t>Alloa</t>
  </si>
  <si>
    <t>V. Tripney</t>
  </si>
  <si>
    <t>H. McDonald</t>
  </si>
  <si>
    <t>Balerno &amp; Currie</t>
  </si>
  <si>
    <t>A. Lennox</t>
  </si>
  <si>
    <t>G. Chambers</t>
  </si>
  <si>
    <t>Altrincham</t>
  </si>
  <si>
    <t>G. Mees</t>
  </si>
  <si>
    <t>Norwich</t>
  </si>
  <si>
    <t>D. Kirk</t>
  </si>
  <si>
    <t>Telepost</t>
  </si>
  <si>
    <t>P. Sambells</t>
  </si>
  <si>
    <t>W. McGurk</t>
  </si>
  <si>
    <t>Dechmont</t>
  </si>
  <si>
    <t>N. Carter</t>
  </si>
  <si>
    <t>Wigan</t>
  </si>
  <si>
    <t>Division Three</t>
  </si>
  <si>
    <t>Avg of declared Avgs: 178.7</t>
  </si>
  <si>
    <t>Avg this round: 177.8</t>
  </si>
  <si>
    <t>Division Four</t>
  </si>
  <si>
    <t>Avg of declared Avgs: 175.4</t>
  </si>
  <si>
    <t>Avg this round: 173.5</t>
  </si>
  <si>
    <t>S. Finnie</t>
  </si>
  <si>
    <t>Harpenden</t>
  </si>
  <si>
    <t>R. A. Shaw</t>
  </si>
  <si>
    <t>Vickers</t>
  </si>
  <si>
    <t>B. Livingstone</t>
  </si>
  <si>
    <t>Callander</t>
  </si>
  <si>
    <t>B. Elliott</t>
  </si>
  <si>
    <t>S. Stockdale</t>
  </si>
  <si>
    <t>A. Hartley</t>
  </si>
  <si>
    <t>Wellington &amp; Skipton</t>
  </si>
  <si>
    <t>I. Nuckley</t>
  </si>
  <si>
    <t>Blackpool</t>
  </si>
  <si>
    <t>J. Martin</t>
  </si>
  <si>
    <t>D. Gilbody</t>
  </si>
  <si>
    <t>Downshire</t>
  </si>
  <si>
    <t>M. Heyes</t>
  </si>
  <si>
    <t>E. Wethered</t>
  </si>
  <si>
    <t>R &amp; L</t>
  </si>
  <si>
    <t>R. Wethered</t>
  </si>
  <si>
    <t>E. Clarke</t>
  </si>
  <si>
    <t>M. Coulson P5.2.1x2</t>
  </si>
  <si>
    <t>Sunderland</t>
  </si>
  <si>
    <t>N. Booker</t>
  </si>
  <si>
    <t>Penzance &amp; St. Ives</t>
  </si>
  <si>
    <t>C. Bracken</t>
  </si>
  <si>
    <t>St Giles Yarners</t>
  </si>
  <si>
    <t>E. Astbury</t>
  </si>
  <si>
    <t>D. Riley</t>
  </si>
  <si>
    <t>South Norfolk</t>
  </si>
  <si>
    <t>ncr</t>
  </si>
  <si>
    <t>Division Five</t>
  </si>
  <si>
    <t>Avg of declared Avgs: 170.9</t>
  </si>
  <si>
    <t>Avg this round: 171.9</t>
  </si>
  <si>
    <t>Division Six</t>
  </si>
  <si>
    <t>Avg of declared Avgs: 168.5</t>
  </si>
  <si>
    <t>Avg this round: 163.6</t>
  </si>
  <si>
    <t>D. Gilbert-Harris</t>
  </si>
  <si>
    <t>E. Walenziak</t>
  </si>
  <si>
    <t>York RI</t>
  </si>
  <si>
    <t>B. Crossley</t>
  </si>
  <si>
    <t>Blackburn</t>
  </si>
  <si>
    <t>G. McArther</t>
  </si>
  <si>
    <t>Jasmin Slater-Morris</t>
  </si>
  <si>
    <t>Goodyear RC</t>
  </si>
  <si>
    <t>M. Jupp</t>
  </si>
  <si>
    <t>Leek</t>
  </si>
  <si>
    <t>S. Moore</t>
  </si>
  <si>
    <t>D. Smyth</t>
  </si>
  <si>
    <t>East Antrim</t>
  </si>
  <si>
    <t>J. Wegg</t>
  </si>
  <si>
    <t>P. Budd</t>
  </si>
  <si>
    <t>D. Risov</t>
  </si>
  <si>
    <t>Court Riverside</t>
  </si>
  <si>
    <t>G. Glover</t>
  </si>
  <si>
    <t>Wantage</t>
  </si>
  <si>
    <t>A. Kirkham</t>
  </si>
  <si>
    <t>Preston Grasshoppers</t>
  </si>
  <si>
    <t>J. Brown</t>
  </si>
  <si>
    <t>A. Hunton</t>
  </si>
  <si>
    <t>I. Baxter</t>
  </si>
  <si>
    <t>M. Pedley</t>
  </si>
  <si>
    <t>G. Wilson</t>
  </si>
  <si>
    <t>Division Seven</t>
  </si>
  <si>
    <t>Avg of declared Avgs: 166.3</t>
  </si>
  <si>
    <t>Avg this round: 165.3</t>
  </si>
  <si>
    <t>Division Eight</t>
  </si>
  <si>
    <t>Avg of declared Avgs: 164.0</t>
  </si>
  <si>
    <t>Avg this round: 164.7</t>
  </si>
  <si>
    <t>G. Appleby</t>
  </si>
  <si>
    <t>Keswick</t>
  </si>
  <si>
    <t>F. Braganza</t>
  </si>
  <si>
    <t>R. Hart</t>
  </si>
  <si>
    <t>D. Grocott</t>
  </si>
  <si>
    <t>J. Thomson</t>
  </si>
  <si>
    <t>M. Humphrey</t>
  </si>
  <si>
    <t>P. Warwick</t>
  </si>
  <si>
    <t>S. Trevithick</t>
  </si>
  <si>
    <t>T. Wilson</t>
  </si>
  <si>
    <t>T. Mooney</t>
  </si>
  <si>
    <t>B. Woolley</t>
  </si>
  <si>
    <t>A. Reed</t>
  </si>
  <si>
    <t>Little Clacton</t>
  </si>
  <si>
    <t>A. Simpson</t>
  </si>
  <si>
    <t>A. Davis</t>
  </si>
  <si>
    <t>J. Sadowski</t>
  </si>
  <si>
    <t>A. Thomas</t>
  </si>
  <si>
    <t>S. Tomlin</t>
  </si>
  <si>
    <t>D. C. J. Poxon</t>
  </si>
  <si>
    <t>Leicester</t>
  </si>
  <si>
    <t>Division Nine</t>
  </si>
  <si>
    <t>Avg of declared Avgs: 162.1</t>
  </si>
  <si>
    <t>Avg this round: 158.4</t>
  </si>
  <si>
    <t>Division Ten</t>
  </si>
  <si>
    <t>Avg of declared Avgs: 160.1</t>
  </si>
  <si>
    <t>Avg this round: 157.9</t>
  </si>
  <si>
    <t>R. Ford</t>
  </si>
  <si>
    <t>D. Milner</t>
  </si>
  <si>
    <t>A. Tew</t>
  </si>
  <si>
    <t>D. Boddy</t>
  </si>
  <si>
    <t>K. Stockham</t>
  </si>
  <si>
    <t>Portishead</t>
  </si>
  <si>
    <t>R. Mead</t>
  </si>
  <si>
    <t>Jorja Slater-Morris</t>
  </si>
  <si>
    <t>P. Field</t>
  </si>
  <si>
    <t>I. Jones</t>
  </si>
  <si>
    <t>R. Miller</t>
  </si>
  <si>
    <t>A. Dart</t>
  </si>
  <si>
    <t>J. Davis</t>
  </si>
  <si>
    <t>A. Ward</t>
  </si>
  <si>
    <t>P. E. Harrison</t>
  </si>
  <si>
    <t>J. Pye</t>
  </si>
  <si>
    <t>D. Cameron</t>
  </si>
  <si>
    <t>A. McSally</t>
  </si>
  <si>
    <t>C. Phillips</t>
  </si>
  <si>
    <t xml:space="preserve">  Scorer: D Grocott</t>
  </si>
  <si>
    <t>Issue date: 24-May-22</t>
  </si>
  <si>
    <t xml:space="preserve">  Challenges must be sent to the scorer and received by: 07-Jun-22</t>
  </si>
  <si>
    <t>Division Eleven</t>
  </si>
  <si>
    <t>Avg of declared Avgs: 158.4</t>
  </si>
  <si>
    <t>Avg this round: 153.4</t>
  </si>
  <si>
    <t>Division Twelve</t>
  </si>
  <si>
    <t>Avg of declared Avgs: 154.9</t>
  </si>
  <si>
    <t>Avg this round: 153.1</t>
  </si>
  <si>
    <t>D. Sweeting</t>
  </si>
  <si>
    <t>T. Oakley</t>
  </si>
  <si>
    <t>T. Flynn</t>
  </si>
  <si>
    <t>I. Foulner</t>
  </si>
  <si>
    <t>T. Boddy</t>
  </si>
  <si>
    <t>P. Garrett</t>
  </si>
  <si>
    <t>R. Collins</t>
  </si>
  <si>
    <t>N. Dixon</t>
  </si>
  <si>
    <t>S. Alexander</t>
  </si>
  <si>
    <t>Penarth</t>
  </si>
  <si>
    <t>D. Ellsmore</t>
  </si>
  <si>
    <t>D. White</t>
  </si>
  <si>
    <t>C. Bowes</t>
  </si>
  <si>
    <t>T. Lumley</t>
  </si>
  <si>
    <t>A. Noble</t>
  </si>
  <si>
    <t>L. Cooper</t>
  </si>
  <si>
    <t>St Andrews</t>
  </si>
  <si>
    <t>J. Geis</t>
  </si>
  <si>
    <t>I. Hutchinson</t>
  </si>
  <si>
    <t>W. F. Hamilton</t>
  </si>
  <si>
    <t>w/d</t>
  </si>
  <si>
    <t>Division Thirteen</t>
  </si>
  <si>
    <t>Avg of declared Avgs: 150.6</t>
  </si>
  <si>
    <t>Avg this round: 158.6</t>
  </si>
  <si>
    <t>Division Fourteen</t>
  </si>
  <si>
    <t>Avg of declared Avgs: 140.7</t>
  </si>
  <si>
    <t>Avg this round: 137.1</t>
  </si>
  <si>
    <t>J. Machin</t>
  </si>
  <si>
    <t>E. Thornton</t>
  </si>
  <si>
    <t>A. Baxter</t>
  </si>
  <si>
    <t>N. Calder</t>
  </si>
  <si>
    <t>D. Fitzpatrick</t>
  </si>
  <si>
    <t>B. McIntosh</t>
  </si>
  <si>
    <t>O. J. Spence</t>
  </si>
  <si>
    <t>D. Wheeler</t>
  </si>
  <si>
    <t>P. Harrison</t>
  </si>
  <si>
    <t>R. Holden</t>
  </si>
  <si>
    <t>Colne</t>
  </si>
  <si>
    <t>M. Arnstein</t>
  </si>
  <si>
    <t>D. Platt</t>
  </si>
  <si>
    <t>C. Brown</t>
  </si>
  <si>
    <t>L. Holden</t>
  </si>
  <si>
    <t>T. McGregor</t>
  </si>
  <si>
    <t>D. Higginbottom</t>
  </si>
  <si>
    <t>R. T. Shaw</t>
  </si>
  <si>
    <t>Division Fifteen</t>
  </si>
  <si>
    <t>Avg of declared Avgs: 121.4</t>
  </si>
  <si>
    <t>Avg this round: 128.4</t>
  </si>
  <si>
    <t>J. Swift</t>
  </si>
  <si>
    <t>P. Thornton</t>
  </si>
  <si>
    <t>E. Smith</t>
  </si>
  <si>
    <t>P. Wright</t>
  </si>
  <si>
    <t>O. Edwards</t>
  </si>
  <si>
    <t>P. Baylis</t>
  </si>
  <si>
    <t>B. Smith</t>
  </si>
  <si>
    <t>C. Turner</t>
  </si>
  <si>
    <t>Juniors</t>
  </si>
  <si>
    <t>Avg of declared Avgs: 162.8</t>
  </si>
  <si>
    <t>Avg this round: 165.4</t>
  </si>
  <si>
    <t xml:space="preserve">  Scorer:  See main sheet</t>
  </si>
  <si>
    <t>Seniors</t>
  </si>
  <si>
    <t>Avg of declared Avgs: 180.8</t>
  </si>
  <si>
    <t>Avg this round: 180.0</t>
  </si>
  <si>
    <t>Avg of declared Avgs: 169.4</t>
  </si>
  <si>
    <t>Avg this round: 166.5</t>
  </si>
  <si>
    <t>Avg of declared Avgs: 164.4</t>
  </si>
  <si>
    <t>Avg this round: 163.9</t>
  </si>
  <si>
    <t>Avg of declared Avgs: 159.2</t>
  </si>
  <si>
    <t>Avg this round: 158.8</t>
  </si>
  <si>
    <t>Avg of declared Avgs: 147.7</t>
  </si>
  <si>
    <t>Avg this round: 153.6</t>
  </si>
  <si>
    <t>10M Air Pistol - Teams</t>
  </si>
  <si>
    <t>1 Balerno &amp; Currie</t>
  </si>
  <si>
    <t>v</t>
  </si>
  <si>
    <t>6 Bogey515</t>
  </si>
  <si>
    <t>2 Blackpool A</t>
  </si>
  <si>
    <t>5 Penzance &amp; St. Ives A</t>
  </si>
  <si>
    <t>3 City of Truro</t>
  </si>
  <si>
    <t>4 Dumbarton</t>
  </si>
  <si>
    <t>Shot</t>
  </si>
  <si>
    <t>Won</t>
  </si>
  <si>
    <t>Drw</t>
  </si>
  <si>
    <t>Lst</t>
  </si>
  <si>
    <t>Pnt</t>
  </si>
  <si>
    <t>Avg of declared Avgs: 522.2</t>
  </si>
  <si>
    <t>Avg this round: 522.8</t>
  </si>
  <si>
    <t>(Complete teams only)</t>
  </si>
  <si>
    <t>1 Blackburn</t>
  </si>
  <si>
    <t>6 Bogey493</t>
  </si>
  <si>
    <t>2 Goodyear RC</t>
  </si>
  <si>
    <t>5 York RI A</t>
  </si>
  <si>
    <t>3 St Giles Yarners</t>
  </si>
  <si>
    <t>4 Vickers</t>
  </si>
  <si>
    <t>Avg of declared Avgs: 495.0</t>
  </si>
  <si>
    <t>Avg this round: 501.6</t>
  </si>
  <si>
    <t>1 Blackpool B</t>
  </si>
  <si>
    <t>6 Bogey375</t>
  </si>
  <si>
    <t>2 Keswick</t>
  </si>
  <si>
    <t>5 York RI B</t>
  </si>
  <si>
    <t>3 Leek</t>
  </si>
  <si>
    <t>4 Penzance &amp; St. Ives B</t>
  </si>
  <si>
    <t>Avg of declared Avgs: 437.7</t>
  </si>
  <si>
    <t>Avg this round: 460.6</t>
  </si>
  <si>
    <t>10m Air Pistol - Individuals (Supported rest)</t>
  </si>
  <si>
    <t>Avg of declared Avgs: 182.5</t>
  </si>
  <si>
    <t>Avg this round: 180.1</t>
  </si>
  <si>
    <t>G. Lasseter</t>
  </si>
  <si>
    <t>Glevum</t>
  </si>
  <si>
    <t>G. Cox</t>
  </si>
  <si>
    <t>D. Boyton</t>
  </si>
  <si>
    <t>S. Davis</t>
  </si>
  <si>
    <t>Old Silhillians</t>
  </si>
  <si>
    <t>E. Hatcher</t>
  </si>
  <si>
    <t>S. Jones</t>
  </si>
  <si>
    <t>Avg of declared Avgs: 173.6</t>
  </si>
  <si>
    <t>Avg this round: 175.7</t>
  </si>
  <si>
    <t>B. Beaven</t>
  </si>
  <si>
    <t>Down Hatherley</t>
  </si>
  <si>
    <t>S. Western</t>
  </si>
  <si>
    <t>D. Wilkins</t>
  </si>
  <si>
    <t>J. Majewski</t>
  </si>
  <si>
    <t>K. Johns</t>
  </si>
  <si>
    <t>G. Law</t>
  </si>
  <si>
    <t>G. Sowerby</t>
  </si>
  <si>
    <t>P. Tietze</t>
  </si>
  <si>
    <t>Avg of declared Avgs: 156.8</t>
  </si>
  <si>
    <t>Avg this round: 155.6</t>
  </si>
  <si>
    <t>T. Reeves P5.2.3</t>
  </si>
  <si>
    <t>M. Bowen</t>
  </si>
  <si>
    <t>T. Tunstall</t>
  </si>
  <si>
    <t>N. Beesley</t>
  </si>
  <si>
    <t>P. Turner</t>
  </si>
  <si>
    <t>P. Webb</t>
  </si>
  <si>
    <t>B. C. Pont</t>
  </si>
  <si>
    <t>M. Bailey</t>
  </si>
  <si>
    <t xml:space="preserve">  Scorer: A Hamilton</t>
  </si>
  <si>
    <t>10M Air Rifle - Individuals</t>
  </si>
  <si>
    <t>Avg of declared Avgs: 182.2</t>
  </si>
  <si>
    <t>Avg this round: 187.8</t>
  </si>
  <si>
    <t>N. Dewing</t>
  </si>
  <si>
    <t>Marlow</t>
  </si>
  <si>
    <t>R. Townsend</t>
  </si>
  <si>
    <t>R. Law</t>
  </si>
  <si>
    <t>A. Brown</t>
  </si>
  <si>
    <t>S. Banerjee</t>
  </si>
  <si>
    <t>Jubilee</t>
  </si>
  <si>
    <t>J. MacKenzie P7.6.3.2</t>
  </si>
  <si>
    <t>E. Matthews</t>
  </si>
  <si>
    <t>Market Drayton</t>
  </si>
  <si>
    <t>Avg of declared Avgs: 159.6</t>
  </si>
  <si>
    <t>Avg this round: 162.9</t>
  </si>
  <si>
    <t>R. Campbell</t>
  </si>
  <si>
    <t>M. Hunton</t>
  </si>
  <si>
    <t>N. Avis</t>
  </si>
  <si>
    <t>K. Robinson</t>
  </si>
  <si>
    <t>Avg of declared Avgs: 143.1</t>
  </si>
  <si>
    <t>Avg this round: 138.2</t>
  </si>
  <si>
    <t>J. Ward P7.6.3.2</t>
  </si>
  <si>
    <t>Avg of declared Avgs: 91.5</t>
  </si>
  <si>
    <t>Avg this round: 117.8</t>
  </si>
  <si>
    <t>J. Rothwell</t>
  </si>
  <si>
    <t>I. Drake</t>
  </si>
  <si>
    <t>K. Kuzhanoska</t>
  </si>
  <si>
    <t>L. Field</t>
  </si>
  <si>
    <t>D. Marshall</t>
  </si>
  <si>
    <t>V. Gibbs</t>
  </si>
  <si>
    <t>Carshalton</t>
  </si>
  <si>
    <t xml:space="preserve">  Scorer: R Harrison</t>
  </si>
  <si>
    <t>Avg of declared Avgs: 155.2</t>
  </si>
  <si>
    <t>Avg this round: 165.5</t>
  </si>
  <si>
    <t>Avg this round: 164.0</t>
  </si>
  <si>
    <t>10m Air Rifle - Individuals (Supported rest)</t>
  </si>
  <si>
    <t>Avg of declared Avgs: 178.5</t>
  </si>
  <si>
    <t>Avg this round: 178.1</t>
  </si>
  <si>
    <t>S. Moruzzi</t>
  </si>
  <si>
    <t>J. Phillips</t>
  </si>
  <si>
    <t>R. King</t>
  </si>
  <si>
    <t>E. Purcell</t>
  </si>
  <si>
    <t>Avg of declared Avgs: 141.2</t>
  </si>
  <si>
    <t>Avg this round: 166.0</t>
  </si>
  <si>
    <t>R. Hoyle</t>
  </si>
  <si>
    <t>I. Vance</t>
  </si>
  <si>
    <t>P. Baylis P5.2.3</t>
  </si>
  <si>
    <t>J. Rogers</t>
  </si>
  <si>
    <t>A. Whiston</t>
  </si>
  <si>
    <t>20 Yards Pistol - Individuals</t>
  </si>
  <si>
    <t>Avg of declared Avgs: 183.0</t>
  </si>
  <si>
    <t>Avg this round: 173.6</t>
  </si>
  <si>
    <t>Avg of declared Avgs: 166.2</t>
  </si>
  <si>
    <t>Avg this round: 160.7</t>
  </si>
  <si>
    <t>C. Lockwood</t>
  </si>
  <si>
    <t>N. Hayes</t>
  </si>
  <si>
    <t>J. Ward</t>
  </si>
  <si>
    <t>A. Craythorne P1.10.8</t>
  </si>
  <si>
    <t>Comber</t>
  </si>
  <si>
    <t>L. Dugan P1.10.8</t>
  </si>
  <si>
    <t>J. Getty P1.10.8</t>
  </si>
  <si>
    <t>G. Duff P1.10.8</t>
  </si>
  <si>
    <t xml:space="preserve">Comber </t>
  </si>
  <si>
    <t>W. Stringer P1.10.8</t>
  </si>
  <si>
    <t>S. Morris</t>
  </si>
  <si>
    <t>Avg of declared Avgs: 157.3</t>
  </si>
  <si>
    <t>Avg this round: 160.8</t>
  </si>
  <si>
    <t>Avg of declared Avgs: 149.0</t>
  </si>
  <si>
    <t>Avg this round: 139.6</t>
  </si>
  <si>
    <t>P. Bracegirdle</t>
  </si>
  <si>
    <t>C. Walker</t>
  </si>
  <si>
    <t>A. Fellerman</t>
  </si>
  <si>
    <t>D. McErlain</t>
  </si>
  <si>
    <t>Deddington</t>
  </si>
  <si>
    <t>P. Cox</t>
  </si>
  <si>
    <t>R. Paige</t>
  </si>
  <si>
    <t>S. Alexander P1.10.8</t>
  </si>
  <si>
    <t>D. Horgan</t>
  </si>
  <si>
    <t>Warrington</t>
  </si>
  <si>
    <t>Avg of declared Avgs: 133.1</t>
  </si>
  <si>
    <t>Avg this round: 135.9</t>
  </si>
  <si>
    <t>Avg of declared Avgs: 114.9</t>
  </si>
  <si>
    <t>Avg this round: 89.5</t>
  </si>
  <si>
    <t>S. Mohamed</t>
  </si>
  <si>
    <t>T. Reeves</t>
  </si>
  <si>
    <t>S. Neale</t>
  </si>
  <si>
    <t>P. Rocca</t>
  </si>
  <si>
    <t>C. Gilmore</t>
  </si>
  <si>
    <t>A. German</t>
  </si>
  <si>
    <t>T. Earnshaw</t>
  </si>
  <si>
    <t>A. Trueick</t>
  </si>
  <si>
    <t>M. McGlennon</t>
  </si>
  <si>
    <t>Comber P1.10.8</t>
  </si>
  <si>
    <t xml:space="preserve">  Scorer: O J Spence</t>
  </si>
  <si>
    <t>Avg of declared Avgs: 183.8</t>
  </si>
  <si>
    <t>Avg this round: 177.0</t>
  </si>
  <si>
    <t/>
  </si>
  <si>
    <t>Avg of declared Avgs: 148.7</t>
  </si>
  <si>
    <t>Avg this round: 153.3</t>
  </si>
  <si>
    <t>6 Yards Air Pistol - Individuals</t>
  </si>
  <si>
    <t>Avg of declared Avgs: 155.9</t>
  </si>
  <si>
    <t>Avg this round: 154.4</t>
  </si>
  <si>
    <t>P. Trathan</t>
  </si>
  <si>
    <t>P. Lambert</t>
  </si>
  <si>
    <t>Short Range Benchrest A/S (Air Rifle) - Individuals</t>
  </si>
  <si>
    <t>Avg of declared Avgs: 196.2</t>
  </si>
  <si>
    <t>Avg this round: 196.7</t>
  </si>
  <si>
    <t>Cardiff</t>
  </si>
  <si>
    <t>W. Williams</t>
  </si>
  <si>
    <t>G. Boyer</t>
  </si>
  <si>
    <t>J. Pearson</t>
  </si>
  <si>
    <t>P. Kilpin</t>
  </si>
  <si>
    <t>C. Williamson</t>
  </si>
  <si>
    <t>Avg of declared Avgs: 191.5</t>
  </si>
  <si>
    <t>Avg this round: 190.7</t>
  </si>
  <si>
    <t>J. Wilkinson</t>
  </si>
  <si>
    <t>R. Chisem</t>
  </si>
  <si>
    <t>Furness Marksmen</t>
  </si>
  <si>
    <t>S. Dodds</t>
  </si>
  <si>
    <t>Scotton &amp; Farnham</t>
  </si>
  <si>
    <t>C. Williams</t>
  </si>
  <si>
    <t>R. Gaunt</t>
  </si>
  <si>
    <t>A. Padley</t>
  </si>
  <si>
    <t>P. Halliwell</t>
  </si>
  <si>
    <t>GEC (Coventry)</t>
  </si>
  <si>
    <t>Avg of declared Avgs: 186.4</t>
  </si>
  <si>
    <t>Avg this round: 183.4</t>
  </si>
  <si>
    <t>J. Rawnsley</t>
  </si>
  <si>
    <t>A. Rigg</t>
  </si>
  <si>
    <t>I. Asplen</t>
  </si>
  <si>
    <t>R. Maddocks</t>
  </si>
  <si>
    <t>N. McDonald</t>
  </si>
  <si>
    <t>J. Pargetor</t>
  </si>
  <si>
    <t>I. Weatherston</t>
  </si>
  <si>
    <t>R. Gough P5.2.1</t>
  </si>
  <si>
    <t>D. Pitchforth P7.3.3</t>
  </si>
  <si>
    <t>Avg of declared Avgs: 180.5</t>
  </si>
  <si>
    <t>J. Davidson</t>
  </si>
  <si>
    <t>Ramsgate and Dover</t>
  </si>
  <si>
    <t>J. Trinder</t>
  </si>
  <si>
    <t>J. Browning</t>
  </si>
  <si>
    <t>J. Andrews</t>
  </si>
  <si>
    <t>P. Ward</t>
  </si>
  <si>
    <t>S. Huddleston</t>
  </si>
  <si>
    <t>C. Salisbury</t>
  </si>
  <si>
    <t>S. Abbott</t>
  </si>
  <si>
    <t>Avg of declared Avgs: 162.5</t>
  </si>
  <si>
    <t>Avg this round: 180.4</t>
  </si>
  <si>
    <t>D. Pargetor</t>
  </si>
  <si>
    <t>V. Barr</t>
  </si>
  <si>
    <t>B. Tilbury</t>
  </si>
  <si>
    <t>M. Tansey</t>
  </si>
  <si>
    <t>I. Berridge</t>
  </si>
  <si>
    <t>S. Guilbaud</t>
  </si>
  <si>
    <t>R. Halliwell</t>
  </si>
  <si>
    <t>R. Salt</t>
  </si>
  <si>
    <t xml:space="preserve">  Scorer: J Wright</t>
  </si>
  <si>
    <t>Avg of declared Avgs: 191.8</t>
  </si>
  <si>
    <t>Avg this round: 192.3</t>
  </si>
  <si>
    <t>Short Range Benchrest A/S (Rimfire) - Individuals</t>
  </si>
  <si>
    <t>Avg of declared Avgs: 198.8</t>
  </si>
  <si>
    <t>Avg this round: 184.9</t>
  </si>
  <si>
    <t>D. Philips</t>
  </si>
  <si>
    <t>C. Thorbjornsen</t>
  </si>
  <si>
    <t>M. Sisson</t>
  </si>
  <si>
    <t>S. Thomas</t>
  </si>
  <si>
    <t>P. Birmingham</t>
  </si>
  <si>
    <t>Morecambe</t>
  </si>
  <si>
    <t>J. Cockman P5.2.1</t>
  </si>
  <si>
    <t>M. Longbottom</t>
  </si>
  <si>
    <t>K. Mepham</t>
  </si>
  <si>
    <t>Derby</t>
  </si>
  <si>
    <t>Avg of declared Avgs: 197.8</t>
  </si>
  <si>
    <t>Avg this round: 194.6</t>
  </si>
  <si>
    <t>K. Hancock</t>
  </si>
  <si>
    <t>A. Bruce</t>
  </si>
  <si>
    <t>Bolton</t>
  </si>
  <si>
    <t xml:space="preserve">T. Jones   </t>
  </si>
  <si>
    <t>A. Moore</t>
  </si>
  <si>
    <t>J. Bernardes</t>
  </si>
  <si>
    <t>Watsonians</t>
  </si>
  <si>
    <t>Avg of declared Avgs: 197.2</t>
  </si>
  <si>
    <t>Avg this round: 197.3</t>
  </si>
  <si>
    <t>M. Rowan</t>
  </si>
  <si>
    <t>A. Dewsnip</t>
  </si>
  <si>
    <t>J. Marsh Brown</t>
  </si>
  <si>
    <t>A. Thompson</t>
  </si>
  <si>
    <t>R. Morrow</t>
  </si>
  <si>
    <t>M. Phillips</t>
  </si>
  <si>
    <t>Ross on Wye</t>
  </si>
  <si>
    <t>J. Moore</t>
  </si>
  <si>
    <t>N. Raponi</t>
  </si>
  <si>
    <t>R. Scholes</t>
  </si>
  <si>
    <t>Avg of declared Avgs: 196.4</t>
  </si>
  <si>
    <t>Avg this round: 197.0</t>
  </si>
  <si>
    <t>G. Stewart</t>
  </si>
  <si>
    <t>D. Love</t>
  </si>
  <si>
    <t>R. Cliffe</t>
  </si>
  <si>
    <t>R. Williams</t>
  </si>
  <si>
    <t>P. Lawrence</t>
  </si>
  <si>
    <t>A. Mason</t>
  </si>
  <si>
    <t>P. Slator</t>
  </si>
  <si>
    <t>D. Bailey</t>
  </si>
  <si>
    <t>D. Casson</t>
  </si>
  <si>
    <t>Avg of declared Avgs: 195.6</t>
  </si>
  <si>
    <t>Avg this round: 193.8</t>
  </si>
  <si>
    <t>J. Bambery</t>
  </si>
  <si>
    <t>M. Eyles</t>
  </si>
  <si>
    <t>V. Shutt</t>
  </si>
  <si>
    <t>A. Barrow</t>
  </si>
  <si>
    <t>S. McLaughlin</t>
  </si>
  <si>
    <t>T. Merlin-Davies</t>
  </si>
  <si>
    <t>D. Allwright</t>
  </si>
  <si>
    <t>S. Westley</t>
  </si>
  <si>
    <t>Avg of declared Avgs: 194.1</t>
  </si>
  <si>
    <t>Avg this round: 191.4</t>
  </si>
  <si>
    <t>R. Pickering</t>
  </si>
  <si>
    <t>S. Harris</t>
  </si>
  <si>
    <t>P. Bryan</t>
  </si>
  <si>
    <t>City of Stoke</t>
  </si>
  <si>
    <t>G. Nock</t>
  </si>
  <si>
    <t>W. Faulkner</t>
  </si>
  <si>
    <t>J. Parkes</t>
  </si>
  <si>
    <t>M. Scott</t>
  </si>
  <si>
    <t>S. Morgans</t>
  </si>
  <si>
    <t>Avg of declared Avgs: 193.1</t>
  </si>
  <si>
    <t>Avg this round: 191.9</t>
  </si>
  <si>
    <t>P. Sewell</t>
  </si>
  <si>
    <t>S. George</t>
  </si>
  <si>
    <t>B. Chappell</t>
  </si>
  <si>
    <t>K. Wightman</t>
  </si>
  <si>
    <t>Kendal</t>
  </si>
  <si>
    <t>A. Ritson</t>
  </si>
  <si>
    <t>A. Chen</t>
  </si>
  <si>
    <t>Robin Hood GC</t>
  </si>
  <si>
    <t>R. Moffett</t>
  </si>
  <si>
    <t>C. Tait</t>
  </si>
  <si>
    <t>Avg of declared Avgs: 191.9</t>
  </si>
  <si>
    <t>Avg this round: 192.0</t>
  </si>
  <si>
    <t>J. Forrest</t>
  </si>
  <si>
    <t>P. Tyler</t>
  </si>
  <si>
    <t>C. Webster</t>
  </si>
  <si>
    <t>M. Morris</t>
  </si>
  <si>
    <t>S. Andrews</t>
  </si>
  <si>
    <t>D. Mills</t>
  </si>
  <si>
    <t>A. Bambery P7.4.2</t>
  </si>
  <si>
    <t>Avg of declared Avgs: 190.3</t>
  </si>
  <si>
    <t>Avg this round: 191.6</t>
  </si>
  <si>
    <t>P. Watson</t>
  </si>
  <si>
    <t>A. Green</t>
  </si>
  <si>
    <t>J. Parker</t>
  </si>
  <si>
    <t>R. Chapman</t>
  </si>
  <si>
    <t>Hawick</t>
  </si>
  <si>
    <t>S. Moss</t>
  </si>
  <si>
    <t>P. Holland</t>
  </si>
  <si>
    <t>C. Pickering</t>
  </si>
  <si>
    <t>A. Taylor</t>
  </si>
  <si>
    <t>Avg of declared Avgs: 188.4</t>
  </si>
  <si>
    <t>Avg this round: 191.2</t>
  </si>
  <si>
    <t>D. Bromley</t>
  </si>
  <si>
    <t>P. Gore</t>
  </si>
  <si>
    <t>D. Wells</t>
  </si>
  <si>
    <t>M. Morgans</t>
  </si>
  <si>
    <t>M. Felton</t>
  </si>
  <si>
    <t>J. Wood P0.13(-10)</t>
  </si>
  <si>
    <t>N. Booth</t>
  </si>
  <si>
    <t>R. Page</t>
  </si>
  <si>
    <t>N. Williams</t>
  </si>
  <si>
    <t>Avg of declared Avgs: 186.3</t>
  </si>
  <si>
    <t>Avg this round: 182.1</t>
  </si>
  <si>
    <t>J. Davey</t>
  </si>
  <si>
    <t>I. Allsop</t>
  </si>
  <si>
    <t>G. Smith</t>
  </si>
  <si>
    <t>J. McMorran</t>
  </si>
  <si>
    <t>R. Ward</t>
  </si>
  <si>
    <t>J. Bartlam</t>
  </si>
  <si>
    <t>H. Kallay</t>
  </si>
  <si>
    <t>Rugeley</t>
  </si>
  <si>
    <t>Avg this round: 185.6</t>
  </si>
  <si>
    <t>K. Thorbjornsen</t>
  </si>
  <si>
    <t>R. Rollinson</t>
  </si>
  <si>
    <t>G. Jones</t>
  </si>
  <si>
    <t>S. Vincent</t>
  </si>
  <si>
    <t>A. Moss</t>
  </si>
  <si>
    <t>A. Holmes</t>
  </si>
  <si>
    <t>J. Kerr</t>
  </si>
  <si>
    <t>K. Hayes</t>
  </si>
  <si>
    <t>Q. Tang</t>
  </si>
  <si>
    <t>Avg of declared Avgs: 181.2</t>
  </si>
  <si>
    <t>Avg this round: 184.3</t>
  </si>
  <si>
    <t>A. Nixon</t>
  </si>
  <si>
    <t>C. Salway</t>
  </si>
  <si>
    <t>K. Blackmore</t>
  </si>
  <si>
    <t>B. Lindon</t>
  </si>
  <si>
    <t>M. Curran</t>
  </si>
  <si>
    <t>M. Payne</t>
  </si>
  <si>
    <t>N. Cowdrey</t>
  </si>
  <si>
    <t>K. Smallwood</t>
  </si>
  <si>
    <t>S. Russell P7.4.7.4</t>
  </si>
  <si>
    <t>J.S.P.C.</t>
  </si>
  <si>
    <t>Avg of declared Avgs: 179.3</t>
  </si>
  <si>
    <t>Avg this round: 186.7</t>
  </si>
  <si>
    <t>D. Pitchforth</t>
  </si>
  <si>
    <t>J. Payne</t>
  </si>
  <si>
    <t>R. Wegener-Salway</t>
  </si>
  <si>
    <t>A. Power</t>
  </si>
  <si>
    <t>R. Bruce</t>
  </si>
  <si>
    <t>P. Van-Parys</t>
  </si>
  <si>
    <t>A. Davis P1.10.8</t>
  </si>
  <si>
    <t>N. Spencer</t>
  </si>
  <si>
    <t>Avg of declared Avgs: 175.8</t>
  </si>
  <si>
    <t>Avg this round: 179.5</t>
  </si>
  <si>
    <t>M. Saunders</t>
  </si>
  <si>
    <t>G. F. Wilkinson</t>
  </si>
  <si>
    <t>P. Lovett</t>
  </si>
  <si>
    <t>J. Lee</t>
  </si>
  <si>
    <t>S. Beech</t>
  </si>
  <si>
    <t>K. Lovett</t>
  </si>
  <si>
    <t xml:space="preserve">  Scorer: J Thomson</t>
  </si>
  <si>
    <t>Division Sixteen</t>
  </si>
  <si>
    <t>Avg of declared Avgs: 164.5</t>
  </si>
  <si>
    <t>Avg this round: 157.3</t>
  </si>
  <si>
    <t>C. Teer</t>
  </si>
  <si>
    <t>A. Foy</t>
  </si>
  <si>
    <t>M. Taylor P0.13(-25)</t>
  </si>
  <si>
    <t>M. Turnbull P5.2.1</t>
  </si>
  <si>
    <t>R. Mallinson</t>
  </si>
  <si>
    <t>C. Boyd</t>
  </si>
  <si>
    <t>R. Oldland</t>
  </si>
  <si>
    <t>Division Seventeen</t>
  </si>
  <si>
    <t>Avg of declared Avgs: 148.8</t>
  </si>
  <si>
    <t>Avg this round: 141.5</t>
  </si>
  <si>
    <t>S. Bury</t>
  </si>
  <si>
    <t>C. Amos P0.13(-21)</t>
  </si>
  <si>
    <t>G. Lyell P0.13(-18)</t>
  </si>
  <si>
    <t>S. Cockman</t>
  </si>
  <si>
    <t>J. Armstrong</t>
  </si>
  <si>
    <t>K. Dillon</t>
  </si>
  <si>
    <t>F. Holden</t>
  </si>
  <si>
    <t>Avg of declared Avgs: 194.0</t>
  </si>
  <si>
    <t>Avg this round: 194.4</t>
  </si>
  <si>
    <t>Avg of declared Avgs: 178.1</t>
  </si>
  <si>
    <t>Avg this round: 176.7</t>
  </si>
  <si>
    <t>Short Range Benchrest A/S (Rimfire) - Teams</t>
  </si>
  <si>
    <t>1 Chichester A</t>
  </si>
  <si>
    <t>6 Warrington A</t>
  </si>
  <si>
    <t>R. Ellans</t>
  </si>
  <si>
    <t>J. Peart</t>
  </si>
  <si>
    <t>C. Wade</t>
  </si>
  <si>
    <t>2 Chichester B</t>
  </si>
  <si>
    <t>5 Penarth A</t>
  </si>
  <si>
    <t>D. Bishop</t>
  </si>
  <si>
    <t>A. Christofi</t>
  </si>
  <si>
    <t>A. Sadler</t>
  </si>
  <si>
    <t>3 East Antrim</t>
  </si>
  <si>
    <t>4 GEC (Coventry)</t>
  </si>
  <si>
    <t>Avg of declared Avgs: 588.5</t>
  </si>
  <si>
    <t>Avg this round: 590.0</t>
  </si>
  <si>
    <t>1 Chichester C</t>
  </si>
  <si>
    <t>6 York RI A</t>
  </si>
  <si>
    <t>J. Curtan</t>
  </si>
  <si>
    <t>C. Edwards</t>
  </si>
  <si>
    <t>W. Williamson</t>
  </si>
  <si>
    <t>2 Crewe</t>
  </si>
  <si>
    <t>5 Warrington B</t>
  </si>
  <si>
    <t>3 Furness Marksmen</t>
  </si>
  <si>
    <t>4 Goodyear RC A</t>
  </si>
  <si>
    <t>Avg of declared Avgs: 576.3</t>
  </si>
  <si>
    <t>Avg this round: 577.4</t>
  </si>
  <si>
    <t>1 Goodyear RC B</t>
  </si>
  <si>
    <t>6 Bogey525</t>
  </si>
  <si>
    <t>2 Penarth B</t>
  </si>
  <si>
    <t>3 Penarth C</t>
  </si>
  <si>
    <t>4 Robin Hood GC</t>
  </si>
  <si>
    <t>D. Ward</t>
  </si>
  <si>
    <t>Avg of declared Avgs: 544.8</t>
  </si>
  <si>
    <t>Avg this round: 554.0</t>
  </si>
  <si>
    <t>Gallery Rifle Any Sights - Individuals</t>
  </si>
  <si>
    <t>Avg of declared Avgs: 195.3</t>
  </si>
  <si>
    <t>Avg this round: 192.5</t>
  </si>
  <si>
    <t>Avg of declared Avgs: 192.5</t>
  </si>
  <si>
    <t>C. Thompson</t>
  </si>
  <si>
    <t>M. Loader</t>
  </si>
  <si>
    <t>D. Rees</t>
  </si>
  <si>
    <t>D. Crawford</t>
  </si>
  <si>
    <t>P. Dean</t>
  </si>
  <si>
    <t>N. King</t>
  </si>
  <si>
    <t>S. Russell</t>
  </si>
  <si>
    <t>W. Pow</t>
  </si>
  <si>
    <t>J. Sinclair</t>
  </si>
  <si>
    <t>C. Blyth</t>
  </si>
  <si>
    <t>D. Green</t>
  </si>
  <si>
    <t>Avg of declared Avgs: 190.0</t>
  </si>
  <si>
    <t>Avg this round: 188.5</t>
  </si>
  <si>
    <t>Avg this round: 184.0</t>
  </si>
  <si>
    <t>L. Williams</t>
  </si>
  <si>
    <t>I. Waghorn</t>
  </si>
  <si>
    <t>Hensall</t>
  </si>
  <si>
    <t>C. Oswald</t>
  </si>
  <si>
    <t>C. Parratt</t>
  </si>
  <si>
    <t>Felton</t>
  </si>
  <si>
    <t>S. Booth</t>
  </si>
  <si>
    <t>J. Thompson</t>
  </si>
  <si>
    <t>B. Newman</t>
  </si>
  <si>
    <t>C. Waters</t>
  </si>
  <si>
    <t>D. Nicoll</t>
  </si>
  <si>
    <t>Avg of declared Avgs: 181.6</t>
  </si>
  <si>
    <t>Avg this round: 182.5</t>
  </si>
  <si>
    <t>Avg of declared Avgs: 171.7</t>
  </si>
  <si>
    <t>Avg this round: 173.7</t>
  </si>
  <si>
    <t>H. Marshall</t>
  </si>
  <si>
    <t>T. Jones</t>
  </si>
  <si>
    <t>J. Paterson</t>
  </si>
  <si>
    <t>D. Smith</t>
  </si>
  <si>
    <t>Bishop Auckland</t>
  </si>
  <si>
    <t>A. Greenlees</t>
  </si>
  <si>
    <t>A. Norley</t>
  </si>
  <si>
    <t>C. Wood</t>
  </si>
  <si>
    <t>T. Coggins</t>
  </si>
  <si>
    <t>A. Wyatt</t>
  </si>
  <si>
    <t xml:space="preserve">  Shooters should write on their cards what calibre was used.</t>
  </si>
  <si>
    <t xml:space="preserve">  Scorer: D Owen</t>
  </si>
  <si>
    <t>Avg of declared Avgs: 192.3</t>
  </si>
  <si>
    <t>Avg this round: 191.0</t>
  </si>
  <si>
    <t>Avg this round: 180.6</t>
  </si>
  <si>
    <t>Gallery Rifle Iron Sights - Individuals</t>
  </si>
  <si>
    <t>Avg this round: 181.3</t>
  </si>
  <si>
    <t>Avg of declared Avgs: 189.0</t>
  </si>
  <si>
    <t>Avg this round: 188.4</t>
  </si>
  <si>
    <t>N. Andrews</t>
  </si>
  <si>
    <t>R. Gascoyne</t>
  </si>
  <si>
    <t>N. Gray</t>
  </si>
  <si>
    <t>P. Danvers</t>
  </si>
  <si>
    <t>M. Leese</t>
  </si>
  <si>
    <t>D. Ingham</t>
  </si>
  <si>
    <t>B. Roberts</t>
  </si>
  <si>
    <t>B. Leese</t>
  </si>
  <si>
    <t>A. Cadman</t>
  </si>
  <si>
    <t>Avg of declared Avgs: 184.1</t>
  </si>
  <si>
    <t>Avg this round: 177.6</t>
  </si>
  <si>
    <t>Avg of declared Avgs: 182.0</t>
  </si>
  <si>
    <t>Avg this round: 187.6</t>
  </si>
  <si>
    <t>T. Creed</t>
  </si>
  <si>
    <t>J. Morris</t>
  </si>
  <si>
    <t>Penrhiwpal</t>
  </si>
  <si>
    <t>M. Preston</t>
  </si>
  <si>
    <t>J. Chouler</t>
  </si>
  <si>
    <t>A. Dodd</t>
  </si>
  <si>
    <t>K. Upton</t>
  </si>
  <si>
    <t>G. Newsholme</t>
  </si>
  <si>
    <t>B. Cadman</t>
  </si>
  <si>
    <t>J. Lytollis</t>
  </si>
  <si>
    <t>R. Ker</t>
  </si>
  <si>
    <t>A. Powell</t>
  </si>
  <si>
    <t>A. Battrick</t>
  </si>
  <si>
    <t>J. Hall</t>
  </si>
  <si>
    <t>Avg of declared Avgs: 180.1</t>
  </si>
  <si>
    <t>Avg this round: 174.0</t>
  </si>
  <si>
    <t>Avg of declared Avgs: 175.6</t>
  </si>
  <si>
    <t>M. Richardson</t>
  </si>
  <si>
    <t>M. Brewis</t>
  </si>
  <si>
    <t>S. Logan</t>
  </si>
  <si>
    <t>G. Rees</t>
  </si>
  <si>
    <t>J. Thurley</t>
  </si>
  <si>
    <t>S. Alston</t>
  </si>
  <si>
    <t>A. Bambery</t>
  </si>
  <si>
    <t>S. Dalziel</t>
  </si>
  <si>
    <t>P. Hurcumb</t>
  </si>
  <si>
    <t>J. Boulton</t>
  </si>
  <si>
    <t>T. Somerton</t>
  </si>
  <si>
    <t>Avg of declared Avgs: 168.6</t>
  </si>
  <si>
    <t>Avg this round: 170.4</t>
  </si>
  <si>
    <t>Avg of declared Avgs: 163.1</t>
  </si>
  <si>
    <t>A. Currant</t>
  </si>
  <si>
    <t>I. Balshaw</t>
  </si>
  <si>
    <t>J. Lawson</t>
  </si>
  <si>
    <t>K. Davidson</t>
  </si>
  <si>
    <t>C. Stones</t>
  </si>
  <si>
    <t>H. Powell</t>
  </si>
  <si>
    <t>S. Vincett</t>
  </si>
  <si>
    <t>R. Crowder</t>
  </si>
  <si>
    <t>Avg of declared Avgs: 153.7</t>
  </si>
  <si>
    <t>Avg this round: 149.8</t>
  </si>
  <si>
    <t>R. Johnson</t>
  </si>
  <si>
    <t>E. Thurley</t>
  </si>
  <si>
    <t>Avg of declared Avgs: 189.1</t>
  </si>
  <si>
    <t>Avg of declared Avgs: 175.3</t>
  </si>
  <si>
    <t>Avg this round: 178.7</t>
  </si>
  <si>
    <t>Long Barrelled Pistol - Individuals</t>
  </si>
  <si>
    <t>Avg of declared Avgs: 186.1</t>
  </si>
  <si>
    <t>Avg this round: 186.0</t>
  </si>
  <si>
    <t>A. Colman</t>
  </si>
  <si>
    <t>I. Henderson</t>
  </si>
  <si>
    <t>Avg of declared Avgs: 171.9</t>
  </si>
  <si>
    <t>Avg this round: 166.3</t>
  </si>
  <si>
    <t>S. Rees</t>
  </si>
  <si>
    <t>S. Hutchinson</t>
  </si>
  <si>
    <t>Avg of declared Avgs: 148.6</t>
  </si>
  <si>
    <t>Avg this round: 164.6</t>
  </si>
  <si>
    <t>R. Carter</t>
  </si>
  <si>
    <t>N. Thompson</t>
  </si>
  <si>
    <t>J. McCluskey</t>
  </si>
  <si>
    <t>J. Moffat P7.8.1</t>
  </si>
  <si>
    <t xml:space="preserve">  Scorer: R Gascoyne</t>
  </si>
  <si>
    <t>Avg of declared Avgs: 171.5</t>
  </si>
  <si>
    <t>Avg this round: 175.5</t>
  </si>
  <si>
    <t>22 Rifle Long Range Prone (50 Yds/Mts) - Individuals</t>
  </si>
  <si>
    <t>Avg this round: 187.9</t>
  </si>
  <si>
    <t>L. Webster</t>
  </si>
  <si>
    <t>A. Germain</t>
  </si>
  <si>
    <t>Llantrisant</t>
  </si>
  <si>
    <t>A. Hirst</t>
  </si>
  <si>
    <t>W. Phelps</t>
  </si>
  <si>
    <t>N. Harcus</t>
  </si>
  <si>
    <t>S. Jacklin</t>
  </si>
  <si>
    <t>P. G. Barnett</t>
  </si>
  <si>
    <t>Avg of declared Avgs: 188.2</t>
  </si>
  <si>
    <t>Avg this round: 187.4</t>
  </si>
  <si>
    <t>C. Norton</t>
  </si>
  <si>
    <t>I. Thomas</t>
  </si>
  <si>
    <t>J. O'Neill</t>
  </si>
  <si>
    <t>A. Smith</t>
  </si>
  <si>
    <t>K. L. Dinkel</t>
  </si>
  <si>
    <t>P. Bailey</t>
  </si>
  <si>
    <t>J. Getty</t>
  </si>
  <si>
    <t>Avg of declared Avgs: 185.1</t>
  </si>
  <si>
    <t>B. Cooke-Duffy</t>
  </si>
  <si>
    <t>S. Steele</t>
  </si>
  <si>
    <t>T. McFarland</t>
  </si>
  <si>
    <t>P. Hawkins</t>
  </si>
  <si>
    <t>D. N. Price</t>
  </si>
  <si>
    <t>A. Tyler</t>
  </si>
  <si>
    <t>N. Morewood</t>
  </si>
  <si>
    <t>Avg of declared Avgs: 176.3</t>
  </si>
  <si>
    <t>Avg this round: 175.4</t>
  </si>
  <si>
    <t>J. C. Smith</t>
  </si>
  <si>
    <t>G. Garrett</t>
  </si>
  <si>
    <t>C. Short P5.2.1</t>
  </si>
  <si>
    <t>P. Yokoyama</t>
  </si>
  <si>
    <t>M. Kelly</t>
  </si>
  <si>
    <t>A. McCrory</t>
  </si>
  <si>
    <t>T. Richmond</t>
  </si>
  <si>
    <t xml:space="preserve">  Scorer: J Lawson</t>
  </si>
  <si>
    <t>Avg of declared Avgs: 187.8</t>
  </si>
  <si>
    <t>Avg this round: 183.7</t>
  </si>
  <si>
    <t>Long Range Any Sights 100 Yards - Individuals</t>
  </si>
  <si>
    <t>Avg of declared Avgs: 191.4</t>
  </si>
  <si>
    <t>Avg this round: 189.5</t>
  </si>
  <si>
    <t>S. Murray</t>
  </si>
  <si>
    <t>Avg of declared Avgs: 184.6</t>
  </si>
  <si>
    <t>Avg this round: 181.6</t>
  </si>
  <si>
    <t>J. Jablonski</t>
  </si>
  <si>
    <t>Avg this round: 183.3</t>
  </si>
  <si>
    <t>Muzzle Loading Pistol - Individuals</t>
  </si>
  <si>
    <t>Avg of declared Avgs: 87.7</t>
  </si>
  <si>
    <t>Avg this round: 88.2</t>
  </si>
  <si>
    <t>R. Singleton</t>
  </si>
  <si>
    <t>G. Collins</t>
  </si>
  <si>
    <t>S. Rankine</t>
  </si>
  <si>
    <t>Avg of declared Avgs: 69.4</t>
  </si>
  <si>
    <t>Avg this round: 68.8</t>
  </si>
  <si>
    <t>A. Frankland</t>
  </si>
  <si>
    <t>G. Crowther</t>
  </si>
  <si>
    <t>E. Armstrong</t>
  </si>
  <si>
    <t>T. Hall</t>
  </si>
  <si>
    <t xml:space="preserve">  Scorer: M Spittle</t>
  </si>
  <si>
    <t>Avg of declared Avgs: 86.4</t>
  </si>
  <si>
    <t>Avg this round: 87.1</t>
  </si>
  <si>
    <t>Muzzle Loading Revolver - Individuals</t>
  </si>
  <si>
    <t>Avg of declared Avgs: 84.8</t>
  </si>
  <si>
    <t>Avg this round: 81.0</t>
  </si>
  <si>
    <t>J. McKay</t>
  </si>
  <si>
    <t>Ballymena</t>
  </si>
  <si>
    <t>G. Upton</t>
  </si>
  <si>
    <t>V. Little</t>
  </si>
  <si>
    <t>S. Thomas P5.2.3</t>
  </si>
  <si>
    <t>K. Gillespie</t>
  </si>
  <si>
    <t>Avg of declared Avgs: 68.6</t>
  </si>
  <si>
    <t>Avg this round: 61.6</t>
  </si>
  <si>
    <t>J. Wright</t>
  </si>
  <si>
    <t>P. McBride</t>
  </si>
  <si>
    <t>J. Moffat</t>
  </si>
  <si>
    <t>H. Murray</t>
  </si>
  <si>
    <t>Rapid Fire Air Pistol - Individuals</t>
  </si>
  <si>
    <t>Avg of declared Avgs: 158.7</t>
  </si>
  <si>
    <t>P. Mitchell</t>
  </si>
  <si>
    <t>The RCO or Witness should make an appropriate note on any target that has fewer than 5 shots on it.</t>
  </si>
  <si>
    <t>Rapid Fire Rifle - Individuals</t>
  </si>
  <si>
    <t>Avg of declared Avgs: 272.1</t>
  </si>
  <si>
    <t>Avg this round: 264.0</t>
  </si>
  <si>
    <t>W. Jenkins</t>
  </si>
  <si>
    <t>G. Duff</t>
  </si>
  <si>
    <t>T. Young</t>
  </si>
  <si>
    <t>Avg of declared Avgs: 256.0</t>
  </si>
  <si>
    <t>Avg this round: 251.3</t>
  </si>
  <si>
    <t>M. Carter P7.4.2</t>
  </si>
  <si>
    <t>M. Payne P7.4.2</t>
  </si>
  <si>
    <t>Avg of declared Avgs: 223.2</t>
  </si>
  <si>
    <t>Avg this round: 234.7</t>
  </si>
  <si>
    <t>E. Flint</t>
  </si>
  <si>
    <t>K. Aitken</t>
  </si>
  <si>
    <t>The RCO or Witness should make an appropriate note on any target that has fewer than 10 shots on it.</t>
  </si>
  <si>
    <t xml:space="preserve">  Scorer: T Earnshaw</t>
  </si>
  <si>
    <t>Avg of declared Avgs: 252.8</t>
  </si>
  <si>
    <t>Avg this round: 248.7</t>
  </si>
  <si>
    <t>22 Rifle Short Range - Individuals</t>
  </si>
  <si>
    <t>Avg of declared Avgs: 98.0</t>
  </si>
  <si>
    <t>Avg this round: 96.7</t>
  </si>
  <si>
    <t>Avg of declared Avgs: 96.5</t>
  </si>
  <si>
    <t>Avg this round: 96.8</t>
  </si>
  <si>
    <t>A. R. Anderson</t>
  </si>
  <si>
    <t>C. Stirling</t>
  </si>
  <si>
    <t>Dunfermline</t>
  </si>
  <si>
    <t>J. Godsell</t>
  </si>
  <si>
    <t>G. Weekes</t>
  </si>
  <si>
    <t>Newquay</t>
  </si>
  <si>
    <t>R. Bushill</t>
  </si>
  <si>
    <t>S. Kay</t>
  </si>
  <si>
    <t>J. Beardsley</t>
  </si>
  <si>
    <t>D. Strachan</t>
  </si>
  <si>
    <t>K. Nixon</t>
  </si>
  <si>
    <t>N. Georgeson</t>
  </si>
  <si>
    <t>B. Paillusson</t>
  </si>
  <si>
    <t>Leyland Motors</t>
  </si>
  <si>
    <t>J. Kay</t>
  </si>
  <si>
    <t>M. Baeron</t>
  </si>
  <si>
    <t>T. Bryan</t>
  </si>
  <si>
    <t>x</t>
  </si>
  <si>
    <t>R. Evans</t>
  </si>
  <si>
    <t>J. Bradfield</t>
  </si>
  <si>
    <t>T. Chittenden</t>
  </si>
  <si>
    <t>Workington</t>
  </si>
  <si>
    <t>S. Morgans has had his actual score increased by 2 points as his declared average was too high.</t>
  </si>
  <si>
    <t>Avg of declared Avgs: 94.9</t>
  </si>
  <si>
    <t>Avg this round: 94.9</t>
  </si>
  <si>
    <t>Avg of declared Avgs: 94.1</t>
  </si>
  <si>
    <t>Avg this round: 94.5</t>
  </si>
  <si>
    <t>J. Allen</t>
  </si>
  <si>
    <t>K. Scott</t>
  </si>
  <si>
    <t>L. Payne</t>
  </si>
  <si>
    <t>K. Revell</t>
  </si>
  <si>
    <t>M. Whitehead</t>
  </si>
  <si>
    <t>Y. Bave</t>
  </si>
  <si>
    <t>H. Bramwell</t>
  </si>
  <si>
    <t>A. Angus</t>
  </si>
  <si>
    <t>P. Shone</t>
  </si>
  <si>
    <t>R. Beer</t>
  </si>
  <si>
    <t>P. Cook</t>
  </si>
  <si>
    <t>Avg of declared Avgs: 93.0</t>
  </si>
  <si>
    <t>Avg this round: 91.8</t>
  </si>
  <si>
    <t>Avg of declared Avgs: 91.1</t>
  </si>
  <si>
    <t>Avg this round: 89.9</t>
  </si>
  <si>
    <t>I. Burton</t>
  </si>
  <si>
    <t>M. Maxwell</t>
  </si>
  <si>
    <t>M. Bryan</t>
  </si>
  <si>
    <t>A. Galbraith</t>
  </si>
  <si>
    <t>W. Potter</t>
  </si>
  <si>
    <t>Barry Plastics</t>
  </si>
  <si>
    <t>J. Booth</t>
  </si>
  <si>
    <t>M. Galbraith</t>
  </si>
  <si>
    <t>A. Beck</t>
  </si>
  <si>
    <t>J. du Heaume</t>
  </si>
  <si>
    <t>B. Holmes</t>
  </si>
  <si>
    <t>C. Harrison</t>
  </si>
  <si>
    <t>G. A. Smith</t>
  </si>
  <si>
    <t>S. Nicklin</t>
  </si>
  <si>
    <t>D. Hollingsworth</t>
  </si>
  <si>
    <t>D. Urquhart</t>
  </si>
  <si>
    <t>Avg of declared Avgs: 89.1</t>
  </si>
  <si>
    <t>Avg this round: 93.3</t>
  </si>
  <si>
    <t>Avg of declared Avgs: 86.5</t>
  </si>
  <si>
    <t>Avg this round: 89.3</t>
  </si>
  <si>
    <t>M. Caton</t>
  </si>
  <si>
    <t>A. Bramwell</t>
  </si>
  <si>
    <t>B. Rose</t>
  </si>
  <si>
    <t>D. Shire</t>
  </si>
  <si>
    <t>P. Ager</t>
  </si>
  <si>
    <t>L. Jolly</t>
  </si>
  <si>
    <t>A. Edgar</t>
  </si>
  <si>
    <t>S. Clarke</t>
  </si>
  <si>
    <t>R. Budd</t>
  </si>
  <si>
    <t>P. Leviston</t>
  </si>
  <si>
    <t>R. Caunt</t>
  </si>
  <si>
    <t>K. Karle</t>
  </si>
  <si>
    <t>I. Bryan</t>
  </si>
  <si>
    <t>J. Hankin</t>
  </si>
  <si>
    <t>Avg of declared Avgs: 83.3</t>
  </si>
  <si>
    <t>Avg this round: 84.7</t>
  </si>
  <si>
    <t>A. Ryles</t>
  </si>
  <si>
    <t>B. Faulkner</t>
  </si>
  <si>
    <t>K. McCrindle</t>
  </si>
  <si>
    <t>N. Eastwood</t>
  </si>
  <si>
    <t>R. Robinson</t>
  </si>
  <si>
    <t>Avg of declared Avgs: 95.1</t>
  </si>
  <si>
    <t>Avg this round: 95.4</t>
  </si>
  <si>
    <t>Avg of declared Avgs: 88.8</t>
  </si>
  <si>
    <t>Avg this round: 89.8</t>
  </si>
  <si>
    <t>22 Rifle Short Range - Teams</t>
  </si>
  <si>
    <t>6 Penarth A</t>
  </si>
  <si>
    <t>R. Bain</t>
  </si>
  <si>
    <t>2 Blackpool</t>
  </si>
  <si>
    <t>5 Kendal B</t>
  </si>
  <si>
    <t>C. Brown (sub)</t>
  </si>
  <si>
    <t>3 Dunfermline A</t>
  </si>
  <si>
    <t>4 Kendal A</t>
  </si>
  <si>
    <t>Avg of declared Avgs: 574.0</t>
  </si>
  <si>
    <t>Avg this round: 572.5</t>
  </si>
  <si>
    <t>1 Barry Plastics</t>
  </si>
  <si>
    <t>6 Workington</t>
  </si>
  <si>
    <t>N. Eastwood (sub)</t>
  </si>
  <si>
    <t>2 Dunfermline B</t>
  </si>
  <si>
    <t>5 Penarth B</t>
  </si>
  <si>
    <t>3 Kendal C</t>
  </si>
  <si>
    <t>4 Kendal D</t>
  </si>
  <si>
    <t>Avg of declared Avgs: 539.5</t>
  </si>
  <si>
    <t>Avg this round: 547.5</t>
  </si>
  <si>
    <t>Sport Rifle - Individuals</t>
  </si>
  <si>
    <t>Avg this round: 96.6</t>
  </si>
  <si>
    <t>Avg of declared Avgs: 93.9</t>
  </si>
  <si>
    <t>A. McGrugan</t>
  </si>
  <si>
    <t>K. Price</t>
  </si>
  <si>
    <t>S. Chambers</t>
  </si>
  <si>
    <t>R. Cornish</t>
  </si>
  <si>
    <t>R. Ellsmore</t>
  </si>
  <si>
    <t>N. Veitch</t>
  </si>
  <si>
    <t>S. Stafford</t>
  </si>
  <si>
    <t>S. Rogers</t>
  </si>
  <si>
    <t>M. Rudge</t>
  </si>
  <si>
    <t>T. Yates</t>
  </si>
  <si>
    <t>C. Donaldson</t>
  </si>
  <si>
    <t>Avg of declared Avgs: 91.9</t>
  </si>
  <si>
    <t>Avg this round: 85.5</t>
  </si>
  <si>
    <t>Avg of declared Avgs: 90.6</t>
  </si>
  <si>
    <t>Avg this round: 91.6</t>
  </si>
  <si>
    <t>W. M. Pow</t>
  </si>
  <si>
    <t>K. Bathers</t>
  </si>
  <si>
    <t>M. Coulson</t>
  </si>
  <si>
    <t>B. Wells</t>
  </si>
  <si>
    <t>J. Bray</t>
  </si>
  <si>
    <t>D. Nelson</t>
  </si>
  <si>
    <t>J. Wilson</t>
  </si>
  <si>
    <t>A. Trinder</t>
  </si>
  <si>
    <t>C. Smith</t>
  </si>
  <si>
    <t>Avg of declared Avgs: 90.0</t>
  </si>
  <si>
    <t>Avg this round: 83.6</t>
  </si>
  <si>
    <t>Avg this round: 87.5</t>
  </si>
  <si>
    <t>J. McAdam</t>
  </si>
  <si>
    <t>S. Spencley</t>
  </si>
  <si>
    <t>J. Voisey</t>
  </si>
  <si>
    <t>J. Jack</t>
  </si>
  <si>
    <t>Redcraig</t>
  </si>
  <si>
    <t>D. Nowell</t>
  </si>
  <si>
    <t>C. Jones</t>
  </si>
  <si>
    <t>A. Bathers</t>
  </si>
  <si>
    <t>I. Scott</t>
  </si>
  <si>
    <t>Avg this round: 85.7</t>
  </si>
  <si>
    <t>Avg of declared Avgs: 86.7</t>
  </si>
  <si>
    <t>Avg this round: 88.4</t>
  </si>
  <si>
    <t>R. MacLean</t>
  </si>
  <si>
    <t>D. Arkwright</t>
  </si>
  <si>
    <t>J. Latson</t>
  </si>
  <si>
    <t>D. Henderson</t>
  </si>
  <si>
    <t>S. Cybaniak</t>
  </si>
  <si>
    <t>M. Gray</t>
  </si>
  <si>
    <t>A. Ginn</t>
  </si>
  <si>
    <t>S. Anderson</t>
  </si>
  <si>
    <t>E. B. Dobson</t>
  </si>
  <si>
    <t>Avg of declared Avgs: 85.7</t>
  </si>
  <si>
    <t>Avg this round: 86.0</t>
  </si>
  <si>
    <t>J. Hodgson</t>
  </si>
  <si>
    <t>L. McFarland</t>
  </si>
  <si>
    <t>T. Morton</t>
  </si>
  <si>
    <t>J. Shaw</t>
  </si>
  <si>
    <t>M. Broom</t>
  </si>
  <si>
    <t>M. Arkwright</t>
  </si>
  <si>
    <t>M. Carr</t>
  </si>
  <si>
    <t>S. Clements</t>
  </si>
  <si>
    <t>T. Thomas</t>
  </si>
  <si>
    <t>P. Bowland</t>
  </si>
  <si>
    <t>N. Blackburn</t>
  </si>
  <si>
    <t>D. Roberts</t>
  </si>
  <si>
    <t xml:space="preserve">  Scorer: A Fellerman</t>
  </si>
  <si>
    <t>Avg of declared Avgs: 84.0</t>
  </si>
  <si>
    <t>Avg this round: 85.2</t>
  </si>
  <si>
    <t>Avg of declared Avgs: 82.9</t>
  </si>
  <si>
    <t>Avg this round: 83.3</t>
  </si>
  <si>
    <t>P. Ross</t>
  </si>
  <si>
    <t>P. Goldthorpe</t>
  </si>
  <si>
    <t>D. Booth</t>
  </si>
  <si>
    <t>M. Power</t>
  </si>
  <si>
    <t>P. Bowles</t>
  </si>
  <si>
    <t>D. Stafford</t>
  </si>
  <si>
    <t>C. Bullock</t>
  </si>
  <si>
    <t>P. Hancock</t>
  </si>
  <si>
    <t>N. Sanderson</t>
  </si>
  <si>
    <t>J. H. Marshall</t>
  </si>
  <si>
    <t>T. Clayton</t>
  </si>
  <si>
    <t>S. Hayman</t>
  </si>
  <si>
    <t>R. Riley</t>
  </si>
  <si>
    <t>N. Thompson P7.6.3.2</t>
  </si>
  <si>
    <t>Avg of declared Avgs: 81.7</t>
  </si>
  <si>
    <t>Avg this round: 82.8</t>
  </si>
  <si>
    <t>Avg of declared Avgs: 80.8</t>
  </si>
  <si>
    <t>Avg this round: 76.9</t>
  </si>
  <si>
    <t>E. Swain</t>
  </si>
  <si>
    <t>S. Taylforth</t>
  </si>
  <si>
    <t>J. Kendrick</t>
  </si>
  <si>
    <t>R. Sowerbutts</t>
  </si>
  <si>
    <t>P. Monaghan</t>
  </si>
  <si>
    <t>M. Crooks</t>
  </si>
  <si>
    <t>A. Napoleon</t>
  </si>
  <si>
    <t>H. Wilkinson</t>
  </si>
  <si>
    <t>Avg of declared Avgs: 79.8</t>
  </si>
  <si>
    <t>Avg this round: 77.1</t>
  </si>
  <si>
    <t>Avg of declared Avgs: 78.6</t>
  </si>
  <si>
    <t>Avg this round: 79.3</t>
  </si>
  <si>
    <t>P. Wawick</t>
  </si>
  <si>
    <t>B. Jones</t>
  </si>
  <si>
    <t>A. Williams</t>
  </si>
  <si>
    <t>K. Taylor</t>
  </si>
  <si>
    <t>S. Bullock</t>
  </si>
  <si>
    <t>J. Wood</t>
  </si>
  <si>
    <t>K. Stone</t>
  </si>
  <si>
    <t>Avg of declared Avgs: 76.3</t>
  </si>
  <si>
    <t>Avg this round: 73.3</t>
  </si>
  <si>
    <t>Division Eighteen</t>
  </si>
  <si>
    <t>Avg of declared Avgs: 74.4</t>
  </si>
  <si>
    <t>Avg this round: 78.6</t>
  </si>
  <si>
    <t>C. Middlemore</t>
  </si>
  <si>
    <t>G. Crosby</t>
  </si>
  <si>
    <t>M. Turnbull</t>
  </si>
  <si>
    <t>R. Beale</t>
  </si>
  <si>
    <t>K. Harrison</t>
  </si>
  <si>
    <t>B. Murphy</t>
  </si>
  <si>
    <t>P. Johnson</t>
  </si>
  <si>
    <t>C. Plag</t>
  </si>
  <si>
    <t>L. Talbot</t>
  </si>
  <si>
    <t>J. Wray</t>
  </si>
  <si>
    <t>Division Nineteen</t>
  </si>
  <si>
    <t>Avg of declared Avgs: 67.6</t>
  </si>
  <si>
    <t>Avg this round: 70.4</t>
  </si>
  <si>
    <t>I. Middlemore</t>
  </si>
  <si>
    <t>G. Wilkinson</t>
  </si>
  <si>
    <t>M. Thornton</t>
  </si>
  <si>
    <t>C. Morris</t>
  </si>
  <si>
    <t>J. Gillion</t>
  </si>
  <si>
    <t xml:space="preserve">  Scorer: K Wightman</t>
  </si>
  <si>
    <t>Avg this round: 85.3</t>
  </si>
  <si>
    <t>Avg of declared Avgs: 88.0</t>
  </si>
  <si>
    <t>Avg this round: 86.9</t>
  </si>
  <si>
    <t>Avg of declared Avgs: 84.4</t>
  </si>
  <si>
    <t>Avg this round: 85.0</t>
  </si>
  <si>
    <t>Avg this round: 77.5</t>
  </si>
  <si>
    <t>Avg of declared Avgs: 74.8</t>
  </si>
  <si>
    <t>Avg this round: 77.8</t>
  </si>
  <si>
    <t>Sport Rifle - Teams</t>
  </si>
  <si>
    <t>1 Kendal</t>
  </si>
  <si>
    <t>6 Warrington</t>
  </si>
  <si>
    <t>2 Market Drayton A</t>
  </si>
  <si>
    <t>5 Vickers</t>
  </si>
  <si>
    <t>D. Phillips Res</t>
  </si>
  <si>
    <t>3 Penzance &amp; St. Ives</t>
  </si>
  <si>
    <t>4 Sunderland A</t>
  </si>
  <si>
    <t>Avg of declared Avgs: 547.8</t>
  </si>
  <si>
    <t>Avg this round: 516.5</t>
  </si>
  <si>
    <t>1 Leek</t>
  </si>
  <si>
    <t>6 Bogey465</t>
  </si>
  <si>
    <t>2 Market Drayton B</t>
  </si>
  <si>
    <t>5 Sunderland C</t>
  </si>
  <si>
    <t>3 Penarth</t>
  </si>
  <si>
    <t>4 Sunderland B</t>
  </si>
  <si>
    <t>Avg of declared Avgs: 494.8</t>
  </si>
  <si>
    <t>Avg this round: 491.8</t>
  </si>
  <si>
    <t>Short Range Standard Pistol - Individuals</t>
  </si>
  <si>
    <t>Avg of declared Avgs: 263.6</t>
  </si>
  <si>
    <t>Avg this round: 263.0</t>
  </si>
  <si>
    <t>Avg of declared Avgs: 225.5</t>
  </si>
  <si>
    <t>Avg this round: 235.0</t>
  </si>
  <si>
    <t xml:space="preserve">  Scorer: M Bailey</t>
  </si>
  <si>
    <t>100yds Benchrest - Individuals</t>
  </si>
  <si>
    <t>Avg of declared Avgs: 193.3</t>
  </si>
  <si>
    <t>A. Cook</t>
  </si>
  <si>
    <t>J. Gardiner</t>
  </si>
  <si>
    <t>J. Innes</t>
  </si>
  <si>
    <t>S. Murcutt</t>
  </si>
  <si>
    <t>Chippenham</t>
  </si>
  <si>
    <t>Avg of declared Avgs: 189.8</t>
  </si>
  <si>
    <t>M. Boyd</t>
  </si>
  <si>
    <t>R. Farquhar</t>
  </si>
  <si>
    <t>J. Russell</t>
  </si>
  <si>
    <t>P. Smith</t>
  </si>
  <si>
    <t>Avg of declared Avgs: 174.5</t>
  </si>
  <si>
    <t>K. Braithwaite</t>
  </si>
  <si>
    <t>G. Goodyear</t>
  </si>
  <si>
    <t>M. Griffiths</t>
  </si>
  <si>
    <t>R. Wylam</t>
  </si>
  <si>
    <t xml:space="preserve">  Scorer: I Gray</t>
  </si>
  <si>
    <t>50m/y Benchrest A/S - Individuals</t>
  </si>
  <si>
    <t>Avg of declared Avgs: 198.7</t>
  </si>
  <si>
    <t>D. Caffrey</t>
  </si>
  <si>
    <t>N. Currie P7.6.3.2</t>
  </si>
  <si>
    <t>J. Porter</t>
  </si>
  <si>
    <t>M. Young</t>
  </si>
  <si>
    <t>Avg of declared Avgs: 197.0</t>
  </si>
  <si>
    <t>H. Ayre</t>
  </si>
  <si>
    <t>R. Birchall</t>
  </si>
  <si>
    <t>W. Latimer</t>
  </si>
  <si>
    <t>M. McDowell</t>
  </si>
  <si>
    <t>J. McLaughlin</t>
  </si>
  <si>
    <t>Avg of declared Avgs: 195.7</t>
  </si>
  <si>
    <t>R. Bell</t>
  </si>
  <si>
    <t>M. Harlow</t>
  </si>
  <si>
    <t>M. Milvenna</t>
  </si>
  <si>
    <t>M. Pearson</t>
  </si>
  <si>
    <t>V. Robinson</t>
  </si>
  <si>
    <t>Worplesdon</t>
  </si>
  <si>
    <t>Avg of declared Avgs: 194.8</t>
  </si>
  <si>
    <t>I. Gray</t>
  </si>
  <si>
    <t>Kinross &amp; Milnathort</t>
  </si>
  <si>
    <t>D. E. Holehouse</t>
  </si>
  <si>
    <t>K. Knowles</t>
  </si>
  <si>
    <t>E. O'Brien</t>
  </si>
  <si>
    <t>Avg of declared Avgs: 193.5</t>
  </si>
  <si>
    <t>P. McCusker</t>
  </si>
  <si>
    <t>Gaib. O'Neill</t>
  </si>
  <si>
    <t>M. Pillips</t>
  </si>
  <si>
    <t>D. Sheridan</t>
  </si>
  <si>
    <t>Avg of declared Avgs: 192.4</t>
  </si>
  <si>
    <t>B. Carson</t>
  </si>
  <si>
    <t>A. Craythorne</t>
  </si>
  <si>
    <t>A. Duncan</t>
  </si>
  <si>
    <t>D. Harlow</t>
  </si>
  <si>
    <t>A. McCusker</t>
  </si>
  <si>
    <t>D. Millikan</t>
  </si>
  <si>
    <t>D. Wiseman</t>
  </si>
  <si>
    <t>Avg of declared Avgs: 191.2</t>
  </si>
  <si>
    <t>R. Brown</t>
  </si>
  <si>
    <t>M. King</t>
  </si>
  <si>
    <t>J. Mulholland P5.2.1</t>
  </si>
  <si>
    <t>Avg of declared Avgs: 190.1</t>
  </si>
  <si>
    <t>D. Dobson</t>
  </si>
  <si>
    <t>L. Dugan</t>
  </si>
  <si>
    <t>E. Gibson</t>
  </si>
  <si>
    <t>N. Hagan</t>
  </si>
  <si>
    <t>A. Lyons</t>
  </si>
  <si>
    <t>R. Magee</t>
  </si>
  <si>
    <t>J. McClean</t>
  </si>
  <si>
    <t>R. Donnelly P7.6.3.2</t>
  </si>
  <si>
    <t>W. Greenlaw</t>
  </si>
  <si>
    <t>C. McCaffrey</t>
  </si>
  <si>
    <t>Ger. O'Neil</t>
  </si>
  <si>
    <t>W. Stringer</t>
  </si>
  <si>
    <t>Avg of declared Avgs: 183.5</t>
  </si>
  <si>
    <t>T. Ashford</t>
  </si>
  <si>
    <t>A. Donnelly</t>
  </si>
  <si>
    <t>M. Griffiths P5.2.3</t>
  </si>
  <si>
    <t>A. Kerr</t>
  </si>
  <si>
    <t>D. Kyle</t>
  </si>
  <si>
    <t>N. Magee</t>
  </si>
  <si>
    <t>Avg of declared Avgs: 164.2</t>
  </si>
  <si>
    <t>M. Bennett</t>
  </si>
  <si>
    <t>P. Brown</t>
  </si>
  <si>
    <t>N. Harrison</t>
  </si>
  <si>
    <t>J. Hewitt</t>
  </si>
  <si>
    <t>J. Lytollis P5.2.1</t>
  </si>
  <si>
    <t>T. McCaffrey</t>
  </si>
  <si>
    <t>N. Roach</t>
  </si>
  <si>
    <t>Avg of declared Avgs: 192.8</t>
  </si>
  <si>
    <t>Avg of declared Avgs: 186.0</t>
  </si>
  <si>
    <t>Avg this round: 181.2</t>
  </si>
  <si>
    <t>Avg this round: 190.3</t>
  </si>
  <si>
    <t>Avg this round: 149.3</t>
  </si>
  <si>
    <t>Avg this round: 197.7</t>
  </si>
  <si>
    <t>Avg this round: 187.1</t>
  </si>
  <si>
    <t>Avg this round: 174.3</t>
  </si>
  <si>
    <t>Avg this round: 193.6</t>
  </si>
  <si>
    <t>Avg this round: 193.3</t>
  </si>
  <si>
    <t>Avg this round: 192.1</t>
  </si>
  <si>
    <t>Avg this round: 185.5</t>
  </si>
  <si>
    <t>Avg this round: 185.3</t>
  </si>
  <si>
    <t>Avg this round: 195.8</t>
  </si>
  <si>
    <t>Avg this round: 195.0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</si>
  <si>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</si>
  <si>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</si>
  <si>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</si>
  <si>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</si>
  <si>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</si>
  <si>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</si>
  <si>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</si>
  <si>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</si>
  <si>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</si>
  <si>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</si>
  <si>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</si>
  <si>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</si>
  <si>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</si>
  <si>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 Sen</t>
  </si>
  <si>
    <t>D11</t>
  </si>
  <si>
    <t>D12</t>
  </si>
  <si>
    <t>D13</t>
  </si>
  <si>
    <t>D14</t>
  </si>
  <si>
    <t>D15</t>
  </si>
  <si>
    <t>Gallery Rifle Iron</t>
  </si>
  <si>
    <t>10m Air Pistol Jun</t>
  </si>
  <si>
    <t>Gallery Rifle Iron Sen</t>
  </si>
  <si>
    <t>10m Air Pistol Sen</t>
  </si>
  <si>
    <t>Long Barrelled Pistol</t>
  </si>
  <si>
    <t>10m Air Pistol Team</t>
  </si>
  <si>
    <t>Long Barrelled Pistol Sen</t>
  </si>
  <si>
    <t>10m Air Pistol (Supp rest)</t>
  </si>
  <si>
    <t>Long Range Rifle</t>
  </si>
  <si>
    <t>10m Air Rifle</t>
  </si>
  <si>
    <t>Long Range Rifle Sen</t>
  </si>
  <si>
    <t>10m Air Rifle Jun</t>
  </si>
  <si>
    <t>LR Rifle 100 Any</t>
  </si>
  <si>
    <t>10m Air Rifle Sen</t>
  </si>
  <si>
    <t>LR Rifle 100 Any Sen</t>
  </si>
  <si>
    <t>10m Air Rifle (Supp rest)</t>
  </si>
  <si>
    <t>Muzzle-loading Pistol</t>
  </si>
  <si>
    <t>20Yd Pistol</t>
  </si>
  <si>
    <t>Muzzle-loading Pistol Sen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</si>
  <si>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</si>
  <si>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</si>
  <si>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</si>
  <si>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</si>
  <si>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</si>
  <si>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</si>
  <si>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50m</t>
  </si>
  <si>
    <t>Rapid Fire Rifle Sen</t>
  </si>
  <si>
    <t>Short Range Rifle</t>
  </si>
  <si>
    <t>Bench 50m Sen</t>
  </si>
  <si>
    <t>Short Range Rifle Sen</t>
  </si>
  <si>
    <t>Bench SR (Air)</t>
  </si>
  <si>
    <t>Short Range Rifle Team</t>
  </si>
  <si>
    <t>Bench SR (Air) Sen</t>
  </si>
  <si>
    <t>Sport Rifle</t>
  </si>
  <si>
    <t>Bench SR (Rim)</t>
  </si>
  <si>
    <t>D16</t>
  </si>
  <si>
    <t>D17</t>
  </si>
  <si>
    <t>D18</t>
  </si>
  <si>
    <t>D19</t>
  </si>
  <si>
    <t>Sport Rifle Sen</t>
  </si>
  <si>
    <t>Bench SR (Rim) Sen</t>
  </si>
  <si>
    <t>Sport Rifle Team</t>
  </si>
  <si>
    <t>Bench SR (Rim) Team</t>
  </si>
  <si>
    <t>SR Standard Pistol</t>
  </si>
  <si>
    <t>Gallery Rifle Any</t>
  </si>
  <si>
    <t>To return to this sheet from any result sheet, hit the little arrow at the top left of the sheet</t>
  </si>
  <si>
    <t>Summer 2022 - Round 1</t>
  </si>
  <si>
    <t>Issue date: 02-Jan-23</t>
  </si>
  <si>
    <t xml:space="preserve">  Challenges must be sent to the scorer and received by: 16-Jan-23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</si>
</sst>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0.000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b/>
      <sz val="10"/>
      <color rgb="FF0070C0"/>
      <name val="Trebuchet MS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6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5" fillId="0" borderId="0"/>
    <xf numFmtId="0" fontId="22" fillId="0" borderId="0"/>
    <xf numFmtId="0" fontId="23" fillId="0" borderId="0"/>
    <xf numFmtId="0" fontId="25" fillId="0" borderId="0" applyBorder="0" applyProtection="0">
      <alignment vertical="top" wrapText="1"/>
    </xf>
    <xf numFmtId="0" fontId="26" fillId="0" borderId="0"/>
    <xf numFmtId="0" fontId="27" fillId="0" borderId="0" applyNumberFormat="0" applyFill="0" applyBorder="0" applyProtection="0">
      <alignment vertical="top" wrapText="1"/>
    </xf>
  </cellStyleXfs>
  <cellXfs count="359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9" fillId="0" borderId="8" xfId="0" applyFont="1" applyBorder="1" applyAlignment="1">
      <alignment horizontal="left"/>
    </xf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0" fontId="5" fillId="2" borderId="8" xfId="2" applyFont="1" applyFill="1" applyBorder="1"/>
    <xf numFmtId="0" fontId="5" fillId="0" borderId="5" xfId="0" applyFont="1" applyBorder="1"/>
    <xf numFmtId="0" fontId="5" fillId="0" borderId="6" xfId="0" applyFont="1" applyBorder="1"/>
    <xf numFmtId="15" fontId="5" fillId="0" borderId="0" xfId="2" applyNumberFormat="1" applyFont="1" applyAlignment="1">
      <alignment horizontal="right"/>
    </xf>
    <xf numFmtId="0" fontId="10" fillId="0" borderId="0" xfId="0" applyFont="1"/>
    <xf numFmtId="0" fontId="10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10" xfId="0" applyFont="1" applyBorder="1"/>
    <xf numFmtId="0" fontId="10" fillId="0" borderId="7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/>
    <xf numFmtId="0" fontId="10" fillId="0" borderId="14" xfId="0" applyFont="1" applyBorder="1"/>
    <xf numFmtId="0" fontId="9" fillId="0" borderId="1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1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0" xfId="2" applyFont="1"/>
    <xf numFmtId="0" fontId="5" fillId="0" borderId="18" xfId="2" applyFont="1" applyBorder="1"/>
    <xf numFmtId="0" fontId="5" fillId="0" borderId="19" xfId="2" applyFont="1" applyBorder="1"/>
    <xf numFmtId="0" fontId="9" fillId="0" borderId="7" xfId="2" applyFont="1" applyBorder="1"/>
    <xf numFmtId="0" fontId="5" fillId="0" borderId="11" xfId="2" applyFont="1" applyBorder="1"/>
    <xf numFmtId="0" fontId="5" fillId="0" borderId="7" xfId="2" applyFont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2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11" fillId="0" borderId="0" xfId="0" applyFont="1"/>
    <xf numFmtId="0" fontId="9" fillId="0" borderId="11" xfId="2" applyFont="1" applyBorder="1"/>
    <xf numFmtId="0" fontId="10" fillId="0" borderId="18" xfId="0" applyFont="1" applyBorder="1"/>
    <xf numFmtId="0" fontId="10" fillId="0" borderId="9" xfId="0" applyFont="1" applyBorder="1"/>
    <xf numFmtId="0" fontId="10" fillId="0" borderId="19" xfId="0" applyFont="1" applyBorder="1"/>
    <xf numFmtId="0" fontId="10" fillId="0" borderId="7" xfId="0" applyFont="1" applyBorder="1"/>
    <xf numFmtId="0" fontId="10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3" fillId="0" borderId="5" xfId="2" applyFont="1" applyBorder="1"/>
    <xf numFmtId="0" fontId="5" fillId="0" borderId="21" xfId="2" applyFont="1" applyBorder="1"/>
    <xf numFmtId="15" fontId="5" fillId="0" borderId="0" xfId="2" applyNumberFormat="1" applyFont="1" applyAlignment="1">
      <alignment horizontal="left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2" borderId="8" xfId="2" applyNumberFormat="1" applyFont="1" applyFill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164" fontId="10" fillId="0" borderId="12" xfId="0" applyNumberFormat="1" applyFont="1" applyBorder="1" applyAlignment="1">
      <alignment horizontal="right"/>
    </xf>
    <xf numFmtId="164" fontId="5" fillId="0" borderId="17" xfId="2" applyNumberFormat="1" applyFont="1" applyBorder="1" applyAlignment="1">
      <alignment horizontal="right"/>
    </xf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9" fillId="0" borderId="22" xfId="2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4" fontId="5" fillId="0" borderId="10" xfId="2" applyNumberFormat="1" applyFont="1" applyBorder="1"/>
    <xf numFmtId="0" fontId="9" fillId="0" borderId="25" xfId="2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165" fontId="5" fillId="0" borderId="9" xfId="2" applyNumberFormat="1" applyFont="1" applyBorder="1"/>
    <xf numFmtId="165" fontId="5" fillId="0" borderId="8" xfId="2" applyNumberFormat="1" applyFont="1" applyBorder="1"/>
    <xf numFmtId="166" fontId="5" fillId="0" borderId="7" xfId="2" applyNumberFormat="1" applyFont="1" applyBorder="1"/>
    <xf numFmtId="165" fontId="5" fillId="0" borderId="8" xfId="0" applyNumberFormat="1" applyFont="1" applyBorder="1"/>
    <xf numFmtId="0" fontId="5" fillId="0" borderId="11" xfId="0" applyFont="1" applyBorder="1" applyAlignment="1">
      <alignment horizontal="left"/>
    </xf>
    <xf numFmtId="165" fontId="5" fillId="0" borderId="12" xfId="2" applyNumberFormat="1" applyFont="1" applyBorder="1"/>
    <xf numFmtId="164" fontId="5" fillId="2" borderId="9" xfId="0" applyNumberFormat="1" applyFont="1" applyFill="1" applyBorder="1"/>
    <xf numFmtId="0" fontId="9" fillId="0" borderId="28" xfId="2" applyFont="1" applyBorder="1"/>
    <xf numFmtId="165" fontId="10" fillId="0" borderId="9" xfId="0" applyNumberFormat="1" applyFont="1" applyBorder="1"/>
    <xf numFmtId="165" fontId="10" fillId="0" borderId="8" xfId="0" applyNumberFormat="1" applyFont="1" applyBorder="1"/>
    <xf numFmtId="165" fontId="10" fillId="0" borderId="12" xfId="0" applyNumberFormat="1" applyFont="1" applyBorder="1"/>
    <xf numFmtId="166" fontId="5" fillId="0" borderId="0" xfId="2" applyNumberFormat="1" applyFont="1"/>
    <xf numFmtId="166" fontId="5" fillId="0" borderId="0" xfId="2" applyNumberFormat="1" applyFont="1" applyAlignment="1">
      <alignment horizontal="center"/>
    </xf>
    <xf numFmtId="0" fontId="5" fillId="2" borderId="5" xfId="2" applyFont="1" applyFill="1" applyBorder="1"/>
    <xf numFmtId="0" fontId="14" fillId="0" borderId="0" xfId="0" applyFont="1"/>
    <xf numFmtId="0" fontId="16" fillId="0" borderId="0" xfId="3" applyFont="1"/>
    <xf numFmtId="0" fontId="17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18" fillId="0" borderId="0" xfId="3" applyFont="1"/>
    <xf numFmtId="0" fontId="8" fillId="0" borderId="0" xfId="3" applyFont="1"/>
    <xf numFmtId="0" fontId="19" fillId="0" borderId="1" xfId="3" applyFont="1" applyBorder="1" applyAlignment="1">
      <alignment horizontal="center"/>
    </xf>
    <xf numFmtId="0" fontId="17" fillId="0" borderId="2" xfId="3" applyFont="1" applyBorder="1"/>
    <xf numFmtId="0" fontId="17" fillId="0" borderId="20" xfId="3" applyFont="1" applyBorder="1"/>
    <xf numFmtId="0" fontId="17" fillId="0" borderId="16" xfId="3" applyFont="1" applyBorder="1"/>
    <xf numFmtId="0" fontId="17" fillId="0" borderId="21" xfId="3" applyFont="1" applyBorder="1"/>
    <xf numFmtId="0" fontId="17" fillId="0" borderId="2" xfId="3" applyFont="1" applyBorder="1" applyAlignment="1">
      <alignment horizontal="right"/>
    </xf>
    <xf numFmtId="0" fontId="17" fillId="0" borderId="3" xfId="3" applyFont="1" applyBorder="1" applyAlignment="1">
      <alignment horizontal="right"/>
    </xf>
    <xf numFmtId="0" fontId="17" fillId="0" borderId="4" xfId="3" applyFont="1" applyBorder="1" applyAlignment="1">
      <alignment horizontal="center"/>
    </xf>
    <xf numFmtId="0" fontId="17" fillId="0" borderId="5" xfId="3" applyFont="1" applyBorder="1" applyAlignment="1">
      <alignment horizontal="left"/>
    </xf>
    <xf numFmtId="0" fontId="17" fillId="0" borderId="5" xfId="3" applyFont="1" applyBorder="1"/>
    <xf numFmtId="0" fontId="17" fillId="0" borderId="6" xfId="3" applyFont="1" applyBorder="1"/>
    <xf numFmtId="0" fontId="17" fillId="0" borderId="7" xfId="3" applyFont="1" applyBorder="1" applyAlignment="1">
      <alignment horizontal="center"/>
    </xf>
    <xf numFmtId="0" fontId="17" fillId="0" borderId="8" xfId="3" applyFont="1" applyBorder="1" applyAlignment="1">
      <alignment horizontal="left"/>
    </xf>
    <xf numFmtId="0" fontId="17" fillId="0" borderId="8" xfId="3" applyFont="1" applyBorder="1"/>
    <xf numFmtId="0" fontId="17" fillId="0" borderId="9" xfId="3" applyFont="1" applyBorder="1"/>
    <xf numFmtId="0" fontId="17" fillId="0" borderId="10" xfId="3" applyFont="1" applyBorder="1"/>
    <xf numFmtId="0" fontId="17" fillId="0" borderId="11" xfId="3" applyFont="1" applyBorder="1" applyAlignment="1">
      <alignment horizontal="center"/>
    </xf>
    <xf numFmtId="0" fontId="20" fillId="0" borderId="12" xfId="3" applyFont="1" applyBorder="1" applyAlignment="1">
      <alignment horizontal="left"/>
    </xf>
    <xf numFmtId="0" fontId="17" fillId="0" borderId="12" xfId="3" applyFont="1" applyBorder="1" applyAlignment="1">
      <alignment horizontal="left"/>
    </xf>
    <xf numFmtId="0" fontId="17" fillId="0" borderId="12" xfId="3" applyFont="1" applyBorder="1"/>
    <xf numFmtId="0" fontId="17" fillId="0" borderId="13" xfId="3" applyFont="1" applyBorder="1"/>
    <xf numFmtId="0" fontId="17" fillId="0" borderId="14" xfId="3" applyFont="1" applyBorder="1"/>
    <xf numFmtId="0" fontId="20" fillId="0" borderId="8" xfId="3" applyFont="1" applyBorder="1" applyAlignment="1">
      <alignment horizontal="left"/>
    </xf>
    <xf numFmtId="0" fontId="15" fillId="0" borderId="0" xfId="3"/>
    <xf numFmtId="15" fontId="17" fillId="0" borderId="0" xfId="3" applyNumberFormat="1" applyFont="1" applyAlignment="1">
      <alignment horizontal="right"/>
    </xf>
    <xf numFmtId="0" fontId="21" fillId="0" borderId="4" xfId="3" applyFont="1" applyBorder="1" applyAlignment="1">
      <alignment horizontal="center"/>
    </xf>
    <xf numFmtId="0" fontId="21" fillId="0" borderId="5" xfId="3" applyFont="1" applyBorder="1"/>
    <xf numFmtId="0" fontId="21" fillId="0" borderId="6" xfId="3" applyFont="1" applyBorder="1"/>
    <xf numFmtId="0" fontId="21" fillId="0" borderId="8" xfId="3" applyFont="1" applyBorder="1"/>
    <xf numFmtId="0" fontId="21" fillId="0" borderId="10" xfId="3" applyFont="1" applyBorder="1"/>
    <xf numFmtId="0" fontId="21" fillId="0" borderId="7" xfId="3" applyFont="1" applyBorder="1" applyAlignment="1">
      <alignment horizontal="center"/>
    </xf>
    <xf numFmtId="0" fontId="21" fillId="0" borderId="11" xfId="3" applyFont="1" applyBorder="1" applyAlignment="1">
      <alignment horizontal="center"/>
    </xf>
    <xf numFmtId="0" fontId="21" fillId="0" borderId="12" xfId="3" applyFont="1" applyBorder="1"/>
    <xf numFmtId="0" fontId="21" fillId="0" borderId="14" xfId="3" applyFont="1" applyBorder="1"/>
    <xf numFmtId="0" fontId="21" fillId="0" borderId="0" xfId="3" applyFont="1"/>
    <xf numFmtId="0" fontId="16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8" fillId="0" borderId="0" xfId="4" applyFont="1" applyAlignment="1">
      <alignment horizontal="center"/>
    </xf>
    <xf numFmtId="0" fontId="18" fillId="0" borderId="0" xfId="4" applyFont="1"/>
    <xf numFmtId="0" fontId="17" fillId="0" borderId="0" xfId="4" applyFont="1"/>
    <xf numFmtId="0" fontId="8" fillId="0" borderId="0" xfId="4" applyFont="1"/>
    <xf numFmtId="0" fontId="17" fillId="0" borderId="0" xfId="3" applyFont="1" applyAlignment="1">
      <alignment horizontal="center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5" fillId="0" borderId="1" xfId="5" applyFont="1" applyBorder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6" xfId="5" applyFont="1" applyBorder="1"/>
    <xf numFmtId="0" fontId="5" fillId="0" borderId="7" xfId="5" applyFont="1" applyBorder="1" applyAlignment="1">
      <alignment horizontal="center"/>
    </xf>
    <xf numFmtId="0" fontId="5" fillId="0" borderId="8" xfId="5" applyFont="1" applyBorder="1"/>
    <xf numFmtId="0" fontId="5" fillId="0" borderId="9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14" xfId="5" applyFont="1" applyBorder="1"/>
    <xf numFmtId="0" fontId="24" fillId="0" borderId="5" xfId="2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16" fillId="0" borderId="31" xfId="6" applyFont="1" applyBorder="1" applyAlignment="1" applyProtection="1">
      <alignment horizontal="center"/>
    </xf>
    <xf numFmtId="0" fontId="16" fillId="0" borderId="32" xfId="6" applyFont="1" applyBorder="1" applyAlignment="1" applyProtection="1"/>
    <xf numFmtId="1" fontId="16" fillId="0" borderId="32" xfId="6" applyNumberFormat="1" applyFont="1" applyBorder="1" applyAlignment="1" applyProtection="1"/>
    <xf numFmtId="0" fontId="17" fillId="0" borderId="33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17" fillId="0" borderId="0" xfId="6" applyNumberFormat="1" applyFont="1" applyBorder="1" applyAlignment="1" applyProtection="1"/>
    <xf numFmtId="0" fontId="17" fillId="0" borderId="0" xfId="6" applyFont="1" applyBorder="1" applyAlignment="1" applyProtection="1"/>
    <xf numFmtId="0" fontId="17" fillId="0" borderId="0" xfId="6" applyFont="1" applyBorder="1" applyAlignment="1" applyProtection="1">
      <alignment horizontal="center"/>
    </xf>
    <xf numFmtId="0" fontId="18" fillId="0" borderId="33" xfId="6" applyFont="1" applyBorder="1" applyAlignment="1" applyProtection="1">
      <alignment horizontal="center"/>
    </xf>
    <xf numFmtId="0" fontId="18" fillId="0" borderId="0" xfId="6" applyFont="1" applyBorder="1" applyAlignment="1" applyProtection="1"/>
    <xf numFmtId="0" fontId="8" fillId="0" borderId="0" xfId="6" applyFont="1" applyBorder="1" applyAlignment="1" applyProtection="1"/>
    <xf numFmtId="0" fontId="18" fillId="0" borderId="0" xfId="7" applyFont="1"/>
    <xf numFmtId="1" fontId="17" fillId="0" borderId="1" xfId="6" applyNumberFormat="1" applyFont="1" applyBorder="1" applyAlignment="1" applyProtection="1">
      <alignment horizontal="center"/>
    </xf>
    <xf numFmtId="0" fontId="17" fillId="0" borderId="2" xfId="6" applyFont="1" applyBorder="1" applyAlignment="1" applyProtection="1"/>
    <xf numFmtId="0" fontId="17" fillId="0" borderId="2" xfId="6" applyFont="1" applyBorder="1" applyAlignment="1" applyProtection="1">
      <alignment horizontal="right"/>
    </xf>
    <xf numFmtId="0" fontId="17" fillId="0" borderId="3" xfId="6" applyFont="1" applyBorder="1" applyAlignment="1" applyProtection="1">
      <alignment horizontal="right"/>
    </xf>
    <xf numFmtId="0" fontId="17" fillId="0" borderId="4" xfId="6" applyFont="1" applyBorder="1" applyAlignment="1" applyProtection="1">
      <alignment horizontal="center"/>
    </xf>
    <xf numFmtId="0" fontId="17" fillId="0" borderId="5" xfId="6" applyFont="1" applyBorder="1" applyAlignment="1" applyProtection="1"/>
    <xf numFmtId="0" fontId="17" fillId="0" borderId="6" xfId="6" applyFont="1" applyBorder="1" applyAlignment="1" applyProtection="1"/>
    <xf numFmtId="0" fontId="17" fillId="0" borderId="0" xfId="7" applyFont="1"/>
    <xf numFmtId="0" fontId="20" fillId="0" borderId="5" xfId="3" applyFont="1" applyBorder="1" applyAlignment="1">
      <alignment horizontal="left"/>
    </xf>
    <xf numFmtId="0" fontId="17" fillId="0" borderId="7" xfId="6" applyFont="1" applyBorder="1" applyAlignment="1" applyProtection="1">
      <alignment horizontal="center"/>
    </xf>
    <xf numFmtId="0" fontId="17" fillId="0" borderId="8" xfId="6" applyFont="1" applyBorder="1" applyAlignment="1" applyProtection="1"/>
    <xf numFmtId="0" fontId="17" fillId="0" borderId="9" xfId="6" applyFont="1" applyBorder="1" applyAlignment="1" applyProtection="1"/>
    <xf numFmtId="0" fontId="17" fillId="0" borderId="10" xfId="6" applyFont="1" applyBorder="1" applyAlignment="1" applyProtection="1"/>
    <xf numFmtId="0" fontId="17" fillId="0" borderId="8" xfId="7" applyFont="1" applyBorder="1"/>
    <xf numFmtId="0" fontId="17" fillId="0" borderId="10" xfId="7" applyFont="1" applyBorder="1"/>
    <xf numFmtId="0" fontId="17" fillId="0" borderId="11" xfId="6" applyFont="1" applyBorder="1" applyAlignment="1" applyProtection="1">
      <alignment horizontal="center"/>
    </xf>
    <xf numFmtId="0" fontId="17" fillId="0" borderId="12" xfId="7" applyFont="1" applyBorder="1"/>
    <xf numFmtId="0" fontId="17" fillId="0" borderId="13" xfId="6" applyFont="1" applyBorder="1" applyAlignment="1" applyProtection="1"/>
    <xf numFmtId="0" fontId="17" fillId="0" borderId="14" xfId="7" applyFont="1" applyBorder="1"/>
    <xf numFmtId="0" fontId="17" fillId="0" borderId="12" xfId="6" applyFont="1" applyBorder="1" applyAlignment="1" applyProtection="1"/>
    <xf numFmtId="15" fontId="17" fillId="0" borderId="0" xfId="7" applyNumberFormat="1" applyFont="1" applyAlignment="1">
      <alignment horizontal="right"/>
    </xf>
    <xf numFmtId="0" fontId="4" fillId="0" borderId="34" xfId="8" applyFont="1" applyFill="1" applyBorder="1" applyAlignment="1">
      <alignment horizontal="center"/>
    </xf>
    <xf numFmtId="0" fontId="4" fillId="0" borderId="35" xfId="8" applyNumberFormat="1" applyFont="1" applyFill="1" applyBorder="1" applyAlignment="1"/>
    <xf numFmtId="1" fontId="4" fillId="0" borderId="35" xfId="8" applyNumberFormat="1" applyFont="1" applyFill="1" applyBorder="1" applyAlignment="1"/>
    <xf numFmtId="0" fontId="5" fillId="0" borderId="36" xfId="8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5" fillId="0" borderId="0" xfId="8" applyFont="1" applyFill="1" applyBorder="1" applyAlignment="1">
      <alignment horizontal="center"/>
    </xf>
    <xf numFmtId="0" fontId="7" fillId="0" borderId="36" xfId="8" applyFont="1" applyFill="1" applyBorder="1" applyAlignment="1">
      <alignment horizontal="center"/>
    </xf>
    <xf numFmtId="0" fontId="7" fillId="0" borderId="0" xfId="8" applyNumberFormat="1" applyFont="1" applyFill="1" applyBorder="1" applyAlignment="1"/>
    <xf numFmtId="0" fontId="8" fillId="0" borderId="0" xfId="8" applyFont="1" applyFill="1" applyBorder="1" applyAlignment="1"/>
    <xf numFmtId="0" fontId="7" fillId="0" borderId="0" xfId="8" applyFont="1" applyFill="1" applyBorder="1" applyAlignment="1"/>
    <xf numFmtId="1" fontId="5" fillId="0" borderId="1" xfId="8" applyNumberFormat="1" applyFont="1" applyFill="1" applyBorder="1" applyAlignment="1">
      <alignment horizontal="center"/>
    </xf>
    <xf numFmtId="0" fontId="5" fillId="0" borderId="37" xfId="8" applyNumberFormat="1" applyFont="1" applyFill="1" applyBorder="1" applyAlignment="1"/>
    <xf numFmtId="0" fontId="5" fillId="0" borderId="37" xfId="8" applyNumberFormat="1" applyFont="1" applyFill="1" applyBorder="1" applyAlignment="1">
      <alignment horizontal="right"/>
    </xf>
    <xf numFmtId="0" fontId="5" fillId="0" borderId="38" xfId="8" applyNumberFormat="1" applyFont="1" applyFill="1" applyBorder="1" applyAlignment="1">
      <alignment horizontal="right"/>
    </xf>
    <xf numFmtId="1" fontId="5" fillId="0" borderId="39" xfId="8" applyNumberFormat="1" applyFont="1" applyFill="1" applyBorder="1" applyAlignment="1">
      <alignment horizontal="center"/>
    </xf>
    <xf numFmtId="0" fontId="5" fillId="0" borderId="40" xfId="8" applyNumberFormat="1" applyFont="1" applyFill="1" applyBorder="1" applyAlignment="1">
      <alignment horizontal="center"/>
    </xf>
    <xf numFmtId="0" fontId="5" fillId="0" borderId="41" xfId="0" applyFont="1" applyBorder="1" applyAlignment="1">
      <alignment horizontal="left"/>
    </xf>
    <xf numFmtId="0" fontId="10" fillId="0" borderId="41" xfId="0" applyFont="1" applyBorder="1"/>
    <xf numFmtId="0" fontId="5" fillId="0" borderId="41" xfId="8" applyNumberFormat="1" applyFont="1" applyFill="1" applyBorder="1" applyAlignment="1"/>
    <xf numFmtId="0" fontId="10" fillId="0" borderId="42" xfId="0" applyFont="1" applyBorder="1"/>
    <xf numFmtId="0" fontId="10" fillId="0" borderId="40" xfId="0" applyFont="1" applyBorder="1" applyAlignment="1">
      <alignment horizontal="center"/>
    </xf>
    <xf numFmtId="0" fontId="5" fillId="0" borderId="7" xfId="8" applyNumberFormat="1" applyFont="1" applyFill="1" applyBorder="1" applyAlignment="1">
      <alignment horizontal="center"/>
    </xf>
    <xf numFmtId="0" fontId="5" fillId="0" borderId="8" xfId="8" applyNumberFormat="1" applyFont="1" applyFill="1" applyBorder="1" applyAlignment="1"/>
    <xf numFmtId="0" fontId="5" fillId="0" borderId="9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5" fillId="0" borderId="13" xfId="8" applyNumberFormat="1" applyFont="1" applyFill="1" applyBorder="1" applyAlignment="1"/>
    <xf numFmtId="0" fontId="5" fillId="0" borderId="12" xfId="8" applyNumberFormat="1" applyFont="1" applyFill="1" applyBorder="1" applyAlignment="1"/>
    <xf numFmtId="0" fontId="16" fillId="0" borderId="31" xfId="6" applyFont="1" applyBorder="1" applyAlignment="1" applyProtection="1"/>
    <xf numFmtId="0" fontId="16" fillId="0" borderId="0" xfId="6" applyFont="1" applyBorder="1" applyAlignment="1" applyProtection="1"/>
    <xf numFmtId="0" fontId="16" fillId="0" borderId="0" xfId="7" applyFont="1"/>
    <xf numFmtId="0" fontId="17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17" fillId="0" borderId="15" xfId="7" applyFont="1" applyBorder="1"/>
    <xf numFmtId="0" fontId="17" fillId="0" borderId="16" xfId="7" applyFont="1" applyBorder="1"/>
    <xf numFmtId="1" fontId="19" fillId="0" borderId="16" xfId="7" applyNumberFormat="1" applyFont="1" applyBorder="1"/>
    <xf numFmtId="0" fontId="17" fillId="0" borderId="16" xfId="7" applyFont="1" applyBorder="1" applyAlignment="1">
      <alignment horizontal="right"/>
    </xf>
    <xf numFmtId="0" fontId="17" fillId="0" borderId="17" xfId="7" applyFont="1" applyBorder="1" applyAlignment="1">
      <alignment horizontal="right"/>
    </xf>
    <xf numFmtId="0" fontId="15" fillId="0" borderId="0" xfId="3" applyAlignment="1">
      <alignment horizontal="center"/>
    </xf>
    <xf numFmtId="0" fontId="17" fillId="0" borderId="22" xfId="7" applyFont="1" applyBorder="1"/>
    <xf numFmtId="0" fontId="17" fillId="0" borderId="43" xfId="7" applyFont="1" applyBorder="1"/>
    <xf numFmtId="0" fontId="17" fillId="0" borderId="44" xfId="7" applyFont="1" applyBorder="1"/>
    <xf numFmtId="0" fontId="17" fillId="0" borderId="9" xfId="7" applyFont="1" applyBorder="1"/>
    <xf numFmtId="0" fontId="17" fillId="0" borderId="19" xfId="7" applyFont="1" applyBorder="1"/>
    <xf numFmtId="0" fontId="20" fillId="0" borderId="22" xfId="7" applyFont="1" applyBorder="1"/>
    <xf numFmtId="0" fontId="17" fillId="0" borderId="25" xfId="7" applyFont="1" applyBorder="1"/>
    <xf numFmtId="0" fontId="17" fillId="0" borderId="26" xfId="7" applyFont="1" applyBorder="1"/>
    <xf numFmtId="0" fontId="17" fillId="0" borderId="27" xfId="7" applyFont="1" applyBorder="1"/>
    <xf numFmtId="0" fontId="20" fillId="0" borderId="25" xfId="7" applyFont="1" applyBorder="1"/>
    <xf numFmtId="0" fontId="17" fillId="0" borderId="28" xfId="7" applyFont="1" applyBorder="1"/>
    <xf numFmtId="0" fontId="17" fillId="0" borderId="29" xfId="7" applyFont="1" applyBorder="1"/>
    <xf numFmtId="0" fontId="17" fillId="0" borderId="30" xfId="7" applyFont="1" applyBorder="1"/>
    <xf numFmtId="0" fontId="17" fillId="0" borderId="39" xfId="7" applyFont="1" applyBorder="1"/>
    <xf numFmtId="0" fontId="17" fillId="0" borderId="37" xfId="7" applyFont="1" applyBorder="1" applyAlignment="1">
      <alignment horizontal="right"/>
    </xf>
    <xf numFmtId="0" fontId="17" fillId="0" borderId="38" xfId="7" applyFont="1" applyBorder="1" applyAlignment="1">
      <alignment horizontal="right"/>
    </xf>
    <xf numFmtId="0" fontId="17" fillId="0" borderId="18" xfId="3" applyFont="1" applyBorder="1" applyAlignment="1">
      <alignment horizontal="left"/>
    </xf>
    <xf numFmtId="0" fontId="21" fillId="0" borderId="0" xfId="7" applyFont="1"/>
    <xf numFmtId="0" fontId="17" fillId="0" borderId="7" xfId="7" applyFont="1" applyBorder="1"/>
    <xf numFmtId="0" fontId="28" fillId="0" borderId="0" xfId="7" applyFont="1"/>
    <xf numFmtId="0" fontId="17" fillId="0" borderId="11" xfId="7" applyFont="1" applyBorder="1"/>
    <xf numFmtId="0" fontId="17" fillId="4" borderId="0" xfId="7" applyFont="1" applyFill="1"/>
    <xf numFmtId="0" fontId="17" fillId="4" borderId="0" xfId="7" applyFont="1" applyFill="1" applyAlignment="1">
      <alignment horizontal="center"/>
    </xf>
    <xf numFmtId="0" fontId="19" fillId="0" borderId="0" xfId="3" applyFont="1"/>
    <xf numFmtId="0" fontId="21" fillId="0" borderId="18" xfId="3" applyFont="1" applyBorder="1"/>
    <xf numFmtId="0" fontId="21" fillId="0" borderId="9" xfId="3" applyFont="1" applyBorder="1"/>
    <xf numFmtId="0" fontId="21" fillId="0" borderId="19" xfId="3" applyFont="1" applyBorder="1"/>
    <xf numFmtId="0" fontId="21" fillId="0" borderId="7" xfId="3" applyFont="1" applyBorder="1"/>
    <xf numFmtId="0" fontId="21" fillId="0" borderId="11" xfId="3" applyFont="1" applyBorder="1"/>
    <xf numFmtId="15" fontId="17" fillId="0" borderId="0" xfId="7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39" xfId="5" applyFont="1" applyBorder="1" applyAlignment="1">
      <alignment horizontal="center"/>
    </xf>
    <xf numFmtId="0" fontId="5" fillId="0" borderId="37" xfId="5" applyFont="1" applyBorder="1"/>
    <xf numFmtId="0" fontId="5" fillId="0" borderId="37" xfId="5" applyFont="1" applyBorder="1" applyAlignment="1">
      <alignment horizontal="right"/>
    </xf>
    <xf numFmtId="0" fontId="5" fillId="0" borderId="38" xfId="5" applyFont="1" applyBorder="1" applyAlignment="1">
      <alignment horizontal="right"/>
    </xf>
    <xf numFmtId="0" fontId="5" fillId="0" borderId="40" xfId="5" applyFont="1" applyBorder="1" applyAlignment="1">
      <alignment horizontal="center"/>
    </xf>
    <xf numFmtId="0" fontId="5" fillId="0" borderId="41" xfId="2" applyFont="1" applyBorder="1"/>
    <xf numFmtId="0" fontId="5" fillId="0" borderId="41" xfId="5" applyFont="1" applyBorder="1"/>
    <xf numFmtId="0" fontId="5" fillId="0" borderId="42" xfId="2" applyFont="1" applyBorder="1"/>
    <xf numFmtId="0" fontId="5" fillId="0" borderId="42" xfId="5" applyFont="1" applyBorder="1"/>
    <xf numFmtId="0" fontId="10" fillId="0" borderId="45" xfId="0" applyFont="1" applyBorder="1"/>
    <xf numFmtId="0" fontId="11" fillId="0" borderId="39" xfId="2" applyFont="1" applyBorder="1" applyAlignment="1">
      <alignment horizontal="center"/>
    </xf>
    <xf numFmtId="0" fontId="5" fillId="0" borderId="37" xfId="2" applyFont="1" applyBorder="1"/>
    <xf numFmtId="0" fontId="5" fillId="0" borderId="46" xfId="2" applyFont="1" applyBorder="1"/>
    <xf numFmtId="0" fontId="5" fillId="0" borderId="37" xfId="2" applyFont="1" applyBorder="1" applyAlignment="1">
      <alignment horizontal="right"/>
    </xf>
    <xf numFmtId="0" fontId="5" fillId="0" borderId="38" xfId="2" applyFont="1" applyBorder="1" applyAlignment="1">
      <alignment horizontal="right"/>
    </xf>
    <xf numFmtId="164" fontId="5" fillId="0" borderId="9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13" fillId="0" borderId="9" xfId="2" applyNumberFormat="1" applyFont="1" applyBorder="1" applyAlignment="1">
      <alignment horizontal="right"/>
    </xf>
    <xf numFmtId="0" fontId="5" fillId="0" borderId="40" xfId="2" applyFont="1" applyBorder="1" applyAlignment="1">
      <alignment horizontal="center"/>
    </xf>
    <xf numFmtId="164" fontId="5" fillId="0" borderId="41" xfId="2" applyNumberFormat="1" applyFont="1" applyBorder="1" applyAlignment="1">
      <alignment horizontal="right"/>
    </xf>
    <xf numFmtId="0" fontId="5" fillId="0" borderId="47" xfId="2" applyFont="1" applyBorder="1" applyAlignment="1">
      <alignment horizontal="center"/>
    </xf>
    <xf numFmtId="0" fontId="5" fillId="0" borderId="48" xfId="0" applyFont="1" applyBorder="1" applyAlignment="1">
      <alignment horizontal="left"/>
    </xf>
    <xf numFmtId="164" fontId="5" fillId="0" borderId="48" xfId="2" applyNumberFormat="1" applyFont="1" applyBorder="1" applyAlignment="1">
      <alignment horizontal="right"/>
    </xf>
    <xf numFmtId="0" fontId="5" fillId="0" borderId="49" xfId="2" applyFont="1" applyBorder="1"/>
    <xf numFmtId="0" fontId="5" fillId="0" borderId="50" xfId="2" applyFont="1" applyBorder="1"/>
    <xf numFmtId="0" fontId="10" fillId="0" borderId="47" xfId="0" applyFont="1" applyBorder="1" applyAlignment="1">
      <alignment horizontal="center"/>
    </xf>
    <xf numFmtId="164" fontId="10" fillId="0" borderId="48" xfId="0" applyNumberFormat="1" applyFont="1" applyBorder="1" applyAlignment="1">
      <alignment horizontal="right"/>
    </xf>
    <xf numFmtId="0" fontId="10" fillId="0" borderId="50" xfId="0" applyFont="1" applyBorder="1"/>
    <xf numFmtId="0" fontId="5" fillId="0" borderId="51" xfId="2" applyFont="1" applyBorder="1" applyAlignment="1">
      <alignment horizontal="center"/>
    </xf>
    <xf numFmtId="0" fontId="5" fillId="0" borderId="52" xfId="0" applyFont="1" applyBorder="1" applyAlignment="1">
      <alignment horizontal="left"/>
    </xf>
    <xf numFmtId="164" fontId="5" fillId="0" borderId="52" xfId="2" applyNumberFormat="1" applyFont="1" applyBorder="1" applyAlignment="1">
      <alignment horizontal="right"/>
    </xf>
    <xf numFmtId="0" fontId="5" fillId="0" borderId="52" xfId="2" applyFont="1" applyBorder="1"/>
    <xf numFmtId="0" fontId="10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left"/>
    </xf>
    <xf numFmtId="164" fontId="10" fillId="0" borderId="55" xfId="0" applyNumberFormat="1" applyFont="1" applyBorder="1" applyAlignment="1">
      <alignment horizontal="right"/>
    </xf>
    <xf numFmtId="164" fontId="5" fillId="0" borderId="55" xfId="2" applyNumberFormat="1" applyFont="1" applyBorder="1" applyAlignment="1">
      <alignment horizontal="right"/>
    </xf>
    <xf numFmtId="0" fontId="5" fillId="0" borderId="55" xfId="2" applyFont="1" applyBorder="1"/>
    <xf numFmtId="0" fontId="10" fillId="0" borderId="56" xfId="0" applyFont="1" applyBorder="1"/>
    <xf numFmtId="0" fontId="5" fillId="0" borderId="54" xfId="2" applyFont="1" applyBorder="1" applyAlignment="1">
      <alignment horizontal="center"/>
    </xf>
    <xf numFmtId="0" fontId="5" fillId="0" borderId="57" xfId="2" applyFont="1" applyBorder="1" applyAlignment="1">
      <alignment horizontal="center"/>
    </xf>
    <xf numFmtId="0" fontId="5" fillId="0" borderId="58" xfId="0" applyFont="1" applyBorder="1" applyAlignment="1">
      <alignment horizontal="left"/>
    </xf>
    <xf numFmtId="164" fontId="10" fillId="0" borderId="58" xfId="0" applyNumberFormat="1" applyFont="1" applyBorder="1" applyAlignment="1">
      <alignment horizontal="right"/>
    </xf>
    <xf numFmtId="164" fontId="5" fillId="0" borderId="58" xfId="2" applyNumberFormat="1" applyFont="1" applyBorder="1" applyAlignment="1">
      <alignment horizontal="right"/>
    </xf>
    <xf numFmtId="0" fontId="5" fillId="0" borderId="58" xfId="2" applyFont="1" applyBorder="1"/>
    <xf numFmtId="0" fontId="10" fillId="0" borderId="59" xfId="0" applyFont="1" applyBorder="1"/>
    <xf numFmtId="164" fontId="10" fillId="0" borderId="41" xfId="0" applyNumberFormat="1" applyFont="1" applyBorder="1" applyAlignment="1">
      <alignment horizontal="right"/>
    </xf>
    <xf numFmtId="164" fontId="10" fillId="0" borderId="52" xfId="0" applyNumberFormat="1" applyFont="1" applyBorder="1" applyAlignment="1">
      <alignment horizontal="right"/>
    </xf>
    <xf numFmtId="0" fontId="10" fillId="0" borderId="57" xfId="0" applyFont="1" applyBorder="1" applyAlignment="1">
      <alignment horizontal="center"/>
    </xf>
    <xf numFmtId="164" fontId="5" fillId="0" borderId="48" xfId="0" applyNumberFormat="1" applyFont="1" applyBorder="1" applyAlignment="1">
      <alignment horizontal="right"/>
    </xf>
    <xf numFmtId="0" fontId="5" fillId="0" borderId="50" xfId="0" applyFont="1" applyBorder="1"/>
    <xf numFmtId="164" fontId="13" fillId="0" borderId="48" xfId="2" applyNumberFormat="1" applyFont="1" applyBorder="1" applyAlignment="1">
      <alignment horizontal="right"/>
    </xf>
    <xf numFmtId="164" fontId="13" fillId="0" borderId="8" xfId="2" applyNumberFormat="1" applyFont="1" applyBorder="1" applyAlignment="1">
      <alignment horizontal="right"/>
    </xf>
    <xf numFmtId="0" fontId="10" fillId="0" borderId="53" xfId="0" applyFont="1" applyBorder="1"/>
    <xf numFmtId="0" fontId="5" fillId="0" borderId="56" xfId="0" applyFont="1" applyBorder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60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4" xr:uid="{86B84A65-1683-459B-A169-649A342E4970}"/>
    <cellStyle name="Hyperlink" xfId="1" builtinId="8"/>
    <cellStyle name="Normal" xfId="0" builtinId="0"/>
    <cellStyle name="Normal 2" xfId="6" xr:uid="{63525EFB-24D5-480E-ACAE-E12DEFA0EDF7}"/>
    <cellStyle name="Normal 2 2" xfId="7" xr:uid="{DE4AF8D1-C593-4B9D-97DF-6579300729C2}"/>
    <cellStyle name="Normal 2 2 2" xfId="2" xr:uid="{AEA52DD3-B437-428C-8CDE-4BF8176C6416}"/>
    <cellStyle name="Normal 2 3" xfId="8" xr:uid="{55DA0F81-550E-4813-8A3D-90039395943E}"/>
    <cellStyle name="Normal 3" xfId="3" xr:uid="{9E2D718B-4025-4C58-BDC8-72364DA5AC56}"/>
    <cellStyle name="Normal 3 2" xfId="5" xr:uid="{C5AE596B-8B81-4E12-96F0-C87625A4F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BB095-856C-46D0-AA83-BAE9B9CA4AE1}">
  <sheetPr>
    <pageSetUpPr fitToPage="1"/>
  </sheetPr>
  <dimension ref="B1:Y31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52" t="s">
        <v>1293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</row>
    <row r="2" spans="2:25" ht="18.75" x14ac:dyDescent="0.3">
      <c r="B2" s="353" t="s">
        <v>1358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</row>
    <row r="3" spans="2:25" ht="15.75" x14ac:dyDescent="0.25">
      <c r="B3" s="354" t="s">
        <v>1294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</row>
    <row r="5" spans="2:25" x14ac:dyDescent="0.25">
      <c r="B5" s="355" t="s">
        <v>1295</v>
      </c>
      <c r="C5" s="355" t="s">
        <v>1296</v>
      </c>
      <c r="D5" s="355" t="s">
        <v>1297</v>
      </c>
      <c r="E5" s="355" t="s">
        <v>1298</v>
      </c>
      <c r="F5" s="355" t="s">
        <v>1299</v>
      </c>
      <c r="G5" s="355" t="s">
        <v>1300</v>
      </c>
      <c r="H5" s="355" t="s">
        <v>1301</v>
      </c>
      <c r="I5" s="355" t="s">
        <v>1302</v>
      </c>
      <c r="J5" s="355" t="s">
        <v>1303</v>
      </c>
      <c r="K5" s="355" t="s">
        <v>1304</v>
      </c>
      <c r="L5" s="355" t="s">
        <v>1305</v>
      </c>
      <c r="M5" s="356"/>
      <c r="N5" s="357"/>
      <c r="O5" s="355" t="s">
        <v>1306</v>
      </c>
      <c r="P5" s="355" t="s">
        <v>1296</v>
      </c>
      <c r="Q5" s="355" t="s">
        <v>1297</v>
      </c>
      <c r="R5" s="357"/>
      <c r="S5" s="357"/>
      <c r="T5" s="357"/>
      <c r="U5" s="357"/>
      <c r="V5" s="357"/>
      <c r="W5" s="357"/>
      <c r="X5" s="357"/>
      <c r="Y5" s="357"/>
    </row>
    <row r="6" spans="2:25" x14ac:dyDescent="0.25">
      <c r="B6" s="357"/>
      <c r="C6" s="355" t="s">
        <v>1307</v>
      </c>
      <c r="D6" s="355" t="s">
        <v>1308</v>
      </c>
      <c r="E6" s="355" t="s">
        <v>1309</v>
      </c>
      <c r="F6" s="355" t="s">
        <v>1310</v>
      </c>
      <c r="G6" s="355" t="s">
        <v>1311</v>
      </c>
      <c r="H6" s="357"/>
      <c r="I6" s="357"/>
      <c r="J6" s="357"/>
      <c r="K6" s="357"/>
      <c r="L6" s="357"/>
      <c r="M6" s="356"/>
      <c r="N6" s="357"/>
      <c r="O6" s="355" t="s">
        <v>1312</v>
      </c>
      <c r="P6" s="355" t="s">
        <v>1296</v>
      </c>
      <c r="Q6" s="355" t="s">
        <v>1297</v>
      </c>
      <c r="R6" s="355" t="s">
        <v>1298</v>
      </c>
      <c r="S6" s="355" t="s">
        <v>1299</v>
      </c>
      <c r="T6" s="355" t="s">
        <v>1300</v>
      </c>
      <c r="U6" s="355" t="s">
        <v>1301</v>
      </c>
      <c r="V6" s="355" t="s">
        <v>1302</v>
      </c>
      <c r="W6" s="355" t="s">
        <v>1303</v>
      </c>
      <c r="X6" s="355" t="s">
        <v>1304</v>
      </c>
      <c r="Y6" s="357"/>
    </row>
    <row r="7" spans="2:25" x14ac:dyDescent="0.25">
      <c r="B7" s="355" t="s">
        <v>1313</v>
      </c>
      <c r="C7" s="355" t="s">
        <v>1296</v>
      </c>
      <c r="D7" s="357"/>
      <c r="E7" s="357"/>
      <c r="F7" s="357"/>
      <c r="G7" s="357"/>
      <c r="H7" s="357"/>
      <c r="I7" s="357"/>
      <c r="J7" s="357"/>
      <c r="K7" s="357"/>
      <c r="L7" s="357"/>
      <c r="M7" s="356"/>
      <c r="N7" s="357"/>
      <c r="O7" s="355" t="s">
        <v>1314</v>
      </c>
      <c r="P7" s="355" t="s">
        <v>1296</v>
      </c>
      <c r="Q7" s="355" t="s">
        <v>1297</v>
      </c>
      <c r="R7" s="357"/>
      <c r="S7" s="357"/>
      <c r="T7" s="357"/>
      <c r="U7" s="357"/>
      <c r="V7" s="357"/>
      <c r="W7" s="357"/>
      <c r="X7" s="357"/>
      <c r="Y7" s="357"/>
    </row>
    <row r="8" spans="2:25" x14ac:dyDescent="0.25">
      <c r="B8" s="355" t="s">
        <v>1315</v>
      </c>
      <c r="C8" s="355" t="s">
        <v>1296</v>
      </c>
      <c r="D8" s="355" t="s">
        <v>1297</v>
      </c>
      <c r="E8" s="355" t="s">
        <v>1298</v>
      </c>
      <c r="F8" s="355" t="s">
        <v>1299</v>
      </c>
      <c r="G8" s="355" t="s">
        <v>1300</v>
      </c>
      <c r="H8" s="357"/>
      <c r="I8" s="357"/>
      <c r="J8" s="357"/>
      <c r="K8" s="357"/>
      <c r="L8" s="357"/>
      <c r="M8" s="356"/>
      <c r="N8" s="357"/>
      <c r="O8" s="355" t="s">
        <v>1316</v>
      </c>
      <c r="P8" s="355" t="s">
        <v>1296</v>
      </c>
      <c r="Q8" s="355" t="s">
        <v>1297</v>
      </c>
      <c r="R8" s="355" t="s">
        <v>1298</v>
      </c>
      <c r="S8" s="357"/>
      <c r="T8" s="357"/>
      <c r="U8" s="357"/>
      <c r="V8" s="357"/>
      <c r="W8" s="357"/>
      <c r="X8" s="357"/>
      <c r="Y8" s="357"/>
    </row>
    <row r="9" spans="2:25" x14ac:dyDescent="0.25">
      <c r="B9" s="355" t="s">
        <v>1317</v>
      </c>
      <c r="C9" s="355" t="s">
        <v>1296</v>
      </c>
      <c r="D9" s="355" t="s">
        <v>1297</v>
      </c>
      <c r="E9" s="355" t="s">
        <v>1298</v>
      </c>
      <c r="F9" s="357"/>
      <c r="G9" s="357"/>
      <c r="H9" s="357"/>
      <c r="I9" s="357"/>
      <c r="J9" s="357"/>
      <c r="K9" s="357"/>
      <c r="L9" s="357"/>
      <c r="M9" s="356"/>
      <c r="N9" s="357"/>
      <c r="O9" s="355" t="s">
        <v>1318</v>
      </c>
      <c r="P9" s="355" t="s">
        <v>1296</v>
      </c>
      <c r="Q9" s="357"/>
      <c r="R9" s="357"/>
      <c r="S9" s="357"/>
      <c r="T9" s="357"/>
      <c r="U9" s="357"/>
      <c r="V9" s="357"/>
      <c r="W9" s="357"/>
      <c r="X9" s="357"/>
      <c r="Y9" s="357"/>
    </row>
    <row r="10" spans="2:25" x14ac:dyDescent="0.25">
      <c r="B10" s="355" t="s">
        <v>1319</v>
      </c>
      <c r="C10" s="355" t="s">
        <v>1296</v>
      </c>
      <c r="D10" s="355" t="s">
        <v>1297</v>
      </c>
      <c r="E10" s="355" t="s">
        <v>1298</v>
      </c>
      <c r="F10" s="357"/>
      <c r="G10" s="357"/>
      <c r="H10" s="357"/>
      <c r="I10" s="357"/>
      <c r="J10" s="357"/>
      <c r="K10" s="357"/>
      <c r="L10" s="357"/>
      <c r="M10" s="356"/>
      <c r="N10" s="357"/>
      <c r="O10" s="355" t="s">
        <v>1320</v>
      </c>
      <c r="P10" s="355" t="s">
        <v>1296</v>
      </c>
      <c r="Q10" s="355" t="s">
        <v>1297</v>
      </c>
      <c r="R10" s="355" t="s">
        <v>1298</v>
      </c>
      <c r="S10" s="355" t="s">
        <v>1299</v>
      </c>
      <c r="T10" s="357"/>
      <c r="U10" s="357"/>
      <c r="V10" s="357"/>
      <c r="W10" s="357"/>
      <c r="X10" s="357"/>
      <c r="Y10" s="357"/>
    </row>
    <row r="11" spans="2:25" x14ac:dyDescent="0.25">
      <c r="B11" s="355" t="s">
        <v>1321</v>
      </c>
      <c r="C11" s="355" t="s">
        <v>1296</v>
      </c>
      <c r="D11" s="355" t="s">
        <v>1297</v>
      </c>
      <c r="E11" s="355" t="s">
        <v>1298</v>
      </c>
      <c r="F11" s="355" t="s">
        <v>1299</v>
      </c>
      <c r="G11" s="357"/>
      <c r="H11" s="357"/>
      <c r="I11" s="357"/>
      <c r="J11" s="357"/>
      <c r="K11" s="357"/>
      <c r="L11" s="357"/>
      <c r="M11" s="356"/>
      <c r="N11" s="357"/>
      <c r="O11" s="355" t="s">
        <v>1322</v>
      </c>
      <c r="P11" s="355" t="s">
        <v>1296</v>
      </c>
      <c r="Q11" s="357"/>
      <c r="R11" s="357"/>
      <c r="S11" s="357"/>
      <c r="T11" s="357"/>
      <c r="U11" s="357"/>
      <c r="V11" s="357"/>
      <c r="W11" s="357"/>
      <c r="X11" s="357"/>
      <c r="Y11" s="357"/>
    </row>
    <row r="12" spans="2:25" x14ac:dyDescent="0.25">
      <c r="B12" s="355" t="s">
        <v>1323</v>
      </c>
      <c r="C12" s="355" t="s">
        <v>1296</v>
      </c>
      <c r="D12" s="357"/>
      <c r="E12" s="357"/>
      <c r="F12" s="357"/>
      <c r="G12" s="357"/>
      <c r="H12" s="357"/>
      <c r="I12" s="357"/>
      <c r="J12" s="357"/>
      <c r="K12" s="357"/>
      <c r="L12" s="357"/>
      <c r="M12" s="356"/>
      <c r="N12" s="357"/>
      <c r="O12" s="355" t="s">
        <v>1324</v>
      </c>
      <c r="P12" s="355" t="s">
        <v>1296</v>
      </c>
      <c r="Q12" s="355" t="s">
        <v>1297</v>
      </c>
      <c r="R12" s="357"/>
      <c r="S12" s="357"/>
      <c r="T12" s="357"/>
      <c r="U12" s="357"/>
      <c r="V12" s="357"/>
      <c r="W12" s="357"/>
      <c r="X12" s="357"/>
      <c r="Y12" s="357"/>
    </row>
    <row r="13" spans="2:25" x14ac:dyDescent="0.25">
      <c r="B13" s="355" t="s">
        <v>1325</v>
      </c>
      <c r="C13" s="355" t="s">
        <v>1296</v>
      </c>
      <c r="D13" s="357"/>
      <c r="E13" s="357"/>
      <c r="F13" s="357"/>
      <c r="G13" s="357"/>
      <c r="H13" s="357"/>
      <c r="I13" s="357"/>
      <c r="J13" s="357"/>
      <c r="K13" s="357"/>
      <c r="L13" s="357"/>
      <c r="M13" s="356"/>
      <c r="N13" s="357"/>
      <c r="O13" s="355" t="s">
        <v>1326</v>
      </c>
      <c r="P13" s="355" t="s">
        <v>1296</v>
      </c>
      <c r="Q13" s="357"/>
      <c r="R13" s="357"/>
      <c r="S13" s="357"/>
      <c r="T13" s="357"/>
      <c r="U13" s="357"/>
      <c r="V13" s="357"/>
      <c r="W13" s="357"/>
      <c r="X13" s="357"/>
      <c r="Y13" s="357"/>
    </row>
    <row r="14" spans="2:25" x14ac:dyDescent="0.25">
      <c r="B14" s="355" t="s">
        <v>1327</v>
      </c>
      <c r="C14" s="355" t="s">
        <v>1296</v>
      </c>
      <c r="D14" s="355" t="s">
        <v>1297</v>
      </c>
      <c r="E14" s="357"/>
      <c r="F14" s="357"/>
      <c r="G14" s="357"/>
      <c r="H14" s="357"/>
      <c r="I14" s="357"/>
      <c r="J14" s="357"/>
      <c r="K14" s="357"/>
      <c r="L14" s="357"/>
      <c r="M14" s="356"/>
      <c r="N14" s="357"/>
      <c r="O14" s="355" t="s">
        <v>1328</v>
      </c>
      <c r="P14" s="355" t="s">
        <v>1296</v>
      </c>
      <c r="Q14" s="355" t="s">
        <v>1297</v>
      </c>
      <c r="R14" s="357"/>
      <c r="S14" s="357"/>
      <c r="T14" s="357"/>
      <c r="U14" s="357"/>
      <c r="V14" s="357"/>
      <c r="W14" s="357"/>
      <c r="X14" s="357"/>
      <c r="Y14" s="357"/>
    </row>
    <row r="15" spans="2:25" x14ac:dyDescent="0.25">
      <c r="B15" s="355" t="s">
        <v>1329</v>
      </c>
      <c r="C15" s="355" t="s">
        <v>1296</v>
      </c>
      <c r="D15" s="355" t="s">
        <v>1297</v>
      </c>
      <c r="E15" s="355" t="s">
        <v>1298</v>
      </c>
      <c r="F15" s="355" t="s">
        <v>1299</v>
      </c>
      <c r="G15" s="355" t="s">
        <v>1300</v>
      </c>
      <c r="H15" s="355" t="s">
        <v>1301</v>
      </c>
      <c r="I15" s="357"/>
      <c r="J15" s="357"/>
      <c r="K15" s="357"/>
      <c r="L15" s="357"/>
      <c r="M15" s="356"/>
      <c r="N15" s="357"/>
      <c r="O15" s="355" t="s">
        <v>1330</v>
      </c>
      <c r="P15" s="355" t="s">
        <v>1296</v>
      </c>
      <c r="Q15" s="357"/>
      <c r="R15" s="357"/>
      <c r="S15" s="357"/>
      <c r="T15" s="357"/>
      <c r="U15" s="357"/>
      <c r="V15" s="357"/>
      <c r="W15" s="357"/>
      <c r="X15" s="357"/>
      <c r="Y15" s="357"/>
    </row>
    <row r="16" spans="2:25" x14ac:dyDescent="0.25">
      <c r="B16" s="355" t="s">
        <v>1331</v>
      </c>
      <c r="C16" s="355" t="s">
        <v>1296</v>
      </c>
      <c r="D16" s="355" t="s">
        <v>1297</v>
      </c>
      <c r="E16" s="357"/>
      <c r="F16" s="357"/>
      <c r="G16" s="357"/>
      <c r="H16" s="357"/>
      <c r="I16" s="357"/>
      <c r="J16" s="357"/>
      <c r="K16" s="357"/>
      <c r="L16" s="357"/>
      <c r="M16" s="356"/>
      <c r="N16" s="357"/>
      <c r="O16" s="355" t="s">
        <v>1332</v>
      </c>
      <c r="P16" s="355" t="s">
        <v>1296</v>
      </c>
      <c r="Q16" s="355" t="s">
        <v>1297</v>
      </c>
      <c r="R16" s="357"/>
      <c r="S16" s="357"/>
      <c r="T16" s="357"/>
      <c r="U16" s="357"/>
      <c r="V16" s="357"/>
      <c r="W16" s="357"/>
      <c r="X16" s="357"/>
      <c r="Y16" s="357"/>
    </row>
    <row r="17" spans="2:25" x14ac:dyDescent="0.25">
      <c r="B17" s="355" t="s">
        <v>1333</v>
      </c>
      <c r="C17" s="355" t="s">
        <v>1296</v>
      </c>
      <c r="D17" s="357"/>
      <c r="E17" s="357"/>
      <c r="F17" s="357"/>
      <c r="G17" s="357"/>
      <c r="H17" s="357"/>
      <c r="I17" s="357"/>
      <c r="J17" s="357"/>
      <c r="K17" s="357"/>
      <c r="L17" s="357"/>
      <c r="M17" s="356"/>
      <c r="N17" s="357"/>
      <c r="O17" s="355" t="s">
        <v>1334</v>
      </c>
      <c r="P17" s="355" t="s">
        <v>1296</v>
      </c>
      <c r="Q17" s="357"/>
      <c r="R17" s="357"/>
      <c r="S17" s="357"/>
      <c r="T17" s="357"/>
      <c r="U17" s="357"/>
      <c r="V17" s="357"/>
      <c r="W17" s="357"/>
      <c r="X17" s="357"/>
      <c r="Y17" s="357"/>
    </row>
    <row r="18" spans="2:25" x14ac:dyDescent="0.25">
      <c r="B18" s="355" t="s">
        <v>1335</v>
      </c>
      <c r="C18" s="355" t="s">
        <v>1296</v>
      </c>
      <c r="D18" s="355" t="s">
        <v>1297</v>
      </c>
      <c r="E18" s="355" t="s">
        <v>1298</v>
      </c>
      <c r="F18" s="357"/>
      <c r="G18" s="357"/>
      <c r="H18" s="357"/>
      <c r="I18" s="357"/>
      <c r="J18" s="357"/>
      <c r="K18" s="357"/>
      <c r="L18" s="357"/>
      <c r="M18" s="356"/>
      <c r="N18" s="357"/>
      <c r="O18" s="355" t="s">
        <v>1336</v>
      </c>
      <c r="P18" s="355" t="s">
        <v>1296</v>
      </c>
      <c r="Q18" s="355" t="s">
        <v>1297</v>
      </c>
      <c r="R18" s="355" t="s">
        <v>1298</v>
      </c>
      <c r="S18" s="357"/>
      <c r="T18" s="357"/>
      <c r="U18" s="357"/>
      <c r="V18" s="357"/>
      <c r="W18" s="357"/>
      <c r="X18" s="357"/>
      <c r="Y18" s="357"/>
    </row>
    <row r="19" spans="2:25" x14ac:dyDescent="0.25">
      <c r="B19" s="355" t="s">
        <v>1337</v>
      </c>
      <c r="C19" s="355" t="s">
        <v>1296</v>
      </c>
      <c r="D19" s="355" t="s">
        <v>1297</v>
      </c>
      <c r="E19" s="355" t="s">
        <v>1298</v>
      </c>
      <c r="F19" s="355" t="s">
        <v>1299</v>
      </c>
      <c r="G19" s="355" t="s">
        <v>1300</v>
      </c>
      <c r="H19" s="355" t="s">
        <v>1301</v>
      </c>
      <c r="I19" s="355" t="s">
        <v>1302</v>
      </c>
      <c r="J19" s="355" t="s">
        <v>1303</v>
      </c>
      <c r="K19" s="355" t="s">
        <v>1304</v>
      </c>
      <c r="L19" s="355" t="s">
        <v>1305</v>
      </c>
      <c r="M19" s="356"/>
      <c r="N19" s="357"/>
      <c r="O19" s="355" t="s">
        <v>1338</v>
      </c>
      <c r="P19" s="355" t="s">
        <v>1296</v>
      </c>
      <c r="Q19" s="357"/>
      <c r="R19" s="357"/>
      <c r="S19" s="357"/>
      <c r="T19" s="357"/>
      <c r="U19" s="357"/>
      <c r="V19" s="357"/>
      <c r="W19" s="357"/>
      <c r="X19" s="357"/>
      <c r="Y19" s="357"/>
    </row>
    <row r="20" spans="2:25" x14ac:dyDescent="0.25">
      <c r="B20" s="357"/>
      <c r="C20" s="355" t="s">
        <v>1307</v>
      </c>
      <c r="D20" s="357"/>
      <c r="E20" s="357"/>
      <c r="F20" s="357"/>
      <c r="G20" s="357"/>
      <c r="H20" s="357"/>
      <c r="I20" s="357"/>
      <c r="J20" s="357"/>
      <c r="K20" s="357"/>
      <c r="L20" s="357"/>
      <c r="M20" s="356"/>
      <c r="N20" s="357"/>
      <c r="O20" s="355" t="s">
        <v>1339</v>
      </c>
      <c r="P20" s="355" t="s">
        <v>1296</v>
      </c>
      <c r="Q20" s="355" t="s">
        <v>1297</v>
      </c>
      <c r="R20" s="355" t="s">
        <v>1298</v>
      </c>
      <c r="S20" s="355" t="s">
        <v>1299</v>
      </c>
      <c r="T20" s="355" t="s">
        <v>1300</v>
      </c>
      <c r="U20" s="355" t="s">
        <v>1301</v>
      </c>
      <c r="V20" s="355" t="s">
        <v>1302</v>
      </c>
      <c r="W20" s="355" t="s">
        <v>1303</v>
      </c>
      <c r="X20" s="355" t="s">
        <v>1304</v>
      </c>
      <c r="Y20" s="357"/>
    </row>
    <row r="21" spans="2:25" x14ac:dyDescent="0.25">
      <c r="B21" s="355" t="s">
        <v>1340</v>
      </c>
      <c r="C21" s="355" t="s">
        <v>1296</v>
      </c>
      <c r="D21" s="355" t="s">
        <v>1297</v>
      </c>
      <c r="E21" s="355" t="s">
        <v>1298</v>
      </c>
      <c r="F21" s="357"/>
      <c r="G21" s="357"/>
      <c r="H21" s="357"/>
      <c r="I21" s="357"/>
      <c r="J21" s="357"/>
      <c r="K21" s="357"/>
      <c r="L21" s="357"/>
      <c r="M21" s="356"/>
      <c r="N21" s="357"/>
      <c r="O21" s="355" t="s">
        <v>1341</v>
      </c>
      <c r="P21" s="355" t="s">
        <v>1296</v>
      </c>
      <c r="Q21" s="355" t="s">
        <v>1297</v>
      </c>
      <c r="R21" s="357"/>
      <c r="S21" s="357"/>
      <c r="T21" s="357"/>
      <c r="U21" s="357"/>
      <c r="V21" s="357"/>
      <c r="W21" s="357"/>
      <c r="X21" s="357"/>
      <c r="Y21" s="357"/>
    </row>
    <row r="22" spans="2:25" x14ac:dyDescent="0.25">
      <c r="B22" s="355" t="s">
        <v>1342</v>
      </c>
      <c r="C22" s="355" t="s">
        <v>1296</v>
      </c>
      <c r="D22" s="355" t="s">
        <v>1297</v>
      </c>
      <c r="E22" s="355" t="s">
        <v>1298</v>
      </c>
      <c r="F22" s="355" t="s">
        <v>1299</v>
      </c>
      <c r="G22" s="355" t="s">
        <v>1300</v>
      </c>
      <c r="H22" s="357"/>
      <c r="I22" s="357"/>
      <c r="J22" s="357"/>
      <c r="K22" s="357"/>
      <c r="L22" s="357"/>
      <c r="M22" s="356"/>
      <c r="N22" s="357"/>
      <c r="O22" s="355" t="s">
        <v>1343</v>
      </c>
      <c r="P22" s="355" t="s">
        <v>1296</v>
      </c>
      <c r="Q22" s="355" t="s">
        <v>1297</v>
      </c>
      <c r="R22" s="357"/>
      <c r="S22" s="357"/>
      <c r="T22" s="357"/>
      <c r="U22" s="357"/>
      <c r="V22" s="357"/>
      <c r="W22" s="357"/>
      <c r="X22" s="357"/>
      <c r="Y22" s="357"/>
    </row>
    <row r="23" spans="2:25" x14ac:dyDescent="0.25">
      <c r="B23" s="355" t="s">
        <v>1344</v>
      </c>
      <c r="C23" s="355" t="s">
        <v>1296</v>
      </c>
      <c r="D23" s="357"/>
      <c r="E23" s="357"/>
      <c r="F23" s="357"/>
      <c r="G23" s="357"/>
      <c r="H23" s="357"/>
      <c r="I23" s="357"/>
      <c r="J23" s="357"/>
      <c r="K23" s="357"/>
      <c r="L23" s="357"/>
      <c r="M23" s="356"/>
      <c r="N23" s="357"/>
      <c r="O23" s="355" t="s">
        <v>1345</v>
      </c>
      <c r="P23" s="355" t="s">
        <v>1296</v>
      </c>
      <c r="Q23" s="355" t="s">
        <v>1297</v>
      </c>
      <c r="R23" s="355" t="s">
        <v>1298</v>
      </c>
      <c r="S23" s="355" t="s">
        <v>1299</v>
      </c>
      <c r="T23" s="355" t="s">
        <v>1300</v>
      </c>
      <c r="U23" s="355" t="s">
        <v>1301</v>
      </c>
      <c r="V23" s="355" t="s">
        <v>1302</v>
      </c>
      <c r="W23" s="355" t="s">
        <v>1303</v>
      </c>
      <c r="X23" s="355" t="s">
        <v>1304</v>
      </c>
      <c r="Y23" s="355" t="s">
        <v>1305</v>
      </c>
    </row>
    <row r="24" spans="2:25" x14ac:dyDescent="0.25">
      <c r="B24" s="355" t="s">
        <v>1346</v>
      </c>
      <c r="C24" s="355" t="s">
        <v>1296</v>
      </c>
      <c r="D24" s="355" t="s">
        <v>1297</v>
      </c>
      <c r="E24" s="355" t="s">
        <v>1298</v>
      </c>
      <c r="F24" s="355" t="s">
        <v>1299</v>
      </c>
      <c r="G24" s="355" t="s">
        <v>1300</v>
      </c>
      <c r="H24" s="355" t="s">
        <v>1301</v>
      </c>
      <c r="I24" s="355" t="s">
        <v>1302</v>
      </c>
      <c r="J24" s="355" t="s">
        <v>1303</v>
      </c>
      <c r="K24" s="355" t="s">
        <v>1304</v>
      </c>
      <c r="L24" s="355" t="s">
        <v>1305</v>
      </c>
      <c r="M24" s="356"/>
      <c r="N24" s="357"/>
      <c r="O24" s="357"/>
      <c r="P24" s="355" t="s">
        <v>1307</v>
      </c>
      <c r="Q24" s="355" t="s">
        <v>1308</v>
      </c>
      <c r="R24" s="355" t="s">
        <v>1309</v>
      </c>
      <c r="S24" s="355" t="s">
        <v>1310</v>
      </c>
      <c r="T24" s="355" t="s">
        <v>1311</v>
      </c>
      <c r="U24" s="355" t="s">
        <v>1347</v>
      </c>
      <c r="V24" s="355" t="s">
        <v>1348</v>
      </c>
      <c r="W24" s="355" t="s">
        <v>1349</v>
      </c>
      <c r="X24" s="355" t="s">
        <v>1350</v>
      </c>
      <c r="Y24" s="357"/>
    </row>
    <row r="25" spans="2:25" x14ac:dyDescent="0.25">
      <c r="B25" s="357"/>
      <c r="C25" s="355" t="s">
        <v>1307</v>
      </c>
      <c r="D25" s="355" t="s">
        <v>1308</v>
      </c>
      <c r="E25" s="355" t="s">
        <v>1309</v>
      </c>
      <c r="F25" s="355" t="s">
        <v>1310</v>
      </c>
      <c r="G25" s="355" t="s">
        <v>1311</v>
      </c>
      <c r="H25" s="355" t="s">
        <v>1347</v>
      </c>
      <c r="I25" s="355" t="s">
        <v>1348</v>
      </c>
      <c r="J25" s="357"/>
      <c r="K25" s="357"/>
      <c r="L25" s="357"/>
      <c r="M25" s="356"/>
      <c r="N25" s="357"/>
      <c r="O25" s="355" t="s">
        <v>1351</v>
      </c>
      <c r="P25" s="355" t="s">
        <v>1296</v>
      </c>
      <c r="Q25" s="355" t="s">
        <v>1297</v>
      </c>
      <c r="R25" s="355" t="s">
        <v>1298</v>
      </c>
      <c r="S25" s="355" t="s">
        <v>1299</v>
      </c>
      <c r="T25" s="355" t="s">
        <v>1300</v>
      </c>
      <c r="U25" s="357"/>
      <c r="V25" s="357"/>
      <c r="W25" s="357"/>
      <c r="X25" s="357"/>
      <c r="Y25" s="357"/>
    </row>
    <row r="26" spans="2:25" x14ac:dyDescent="0.25">
      <c r="B26" s="355" t="s">
        <v>1352</v>
      </c>
      <c r="C26" s="355" t="s">
        <v>1296</v>
      </c>
      <c r="D26" s="355" t="s">
        <v>1297</v>
      </c>
      <c r="E26" s="355" t="s">
        <v>1298</v>
      </c>
      <c r="F26" s="357"/>
      <c r="G26" s="357"/>
      <c r="H26" s="357"/>
      <c r="I26" s="357"/>
      <c r="J26" s="357"/>
      <c r="K26" s="357"/>
      <c r="L26" s="357"/>
      <c r="M26" s="356"/>
      <c r="N26" s="357"/>
      <c r="O26" s="355" t="s">
        <v>1353</v>
      </c>
      <c r="P26" s="355" t="s">
        <v>1296</v>
      </c>
      <c r="Q26" s="355" t="s">
        <v>1297</v>
      </c>
      <c r="R26" s="357"/>
      <c r="S26" s="357"/>
      <c r="T26" s="357"/>
      <c r="U26" s="357"/>
      <c r="V26" s="357"/>
      <c r="W26" s="357"/>
      <c r="X26" s="357"/>
      <c r="Y26" s="357"/>
    </row>
    <row r="27" spans="2:25" x14ac:dyDescent="0.25">
      <c r="B27" s="355" t="s">
        <v>1354</v>
      </c>
      <c r="C27" s="355" t="s">
        <v>1296</v>
      </c>
      <c r="D27" s="355" t="s">
        <v>1297</v>
      </c>
      <c r="E27" s="355" t="s">
        <v>1298</v>
      </c>
      <c r="F27" s="357"/>
      <c r="G27" s="357"/>
      <c r="H27" s="357"/>
      <c r="I27" s="357"/>
      <c r="J27" s="357"/>
      <c r="K27" s="357"/>
      <c r="L27" s="357"/>
      <c r="M27" s="356"/>
      <c r="N27" s="357"/>
      <c r="O27" s="355" t="s">
        <v>1355</v>
      </c>
      <c r="P27" s="355" t="s">
        <v>1296</v>
      </c>
      <c r="Q27" s="355" t="s">
        <v>1297</v>
      </c>
      <c r="R27" s="357"/>
      <c r="S27" s="357"/>
      <c r="T27" s="357"/>
      <c r="U27" s="357"/>
      <c r="V27" s="357"/>
      <c r="W27" s="357"/>
      <c r="X27" s="357"/>
      <c r="Y27" s="357"/>
    </row>
    <row r="28" spans="2:25" x14ac:dyDescent="0.25">
      <c r="B28" s="355" t="s">
        <v>1356</v>
      </c>
      <c r="C28" s="355" t="s">
        <v>1296</v>
      </c>
      <c r="D28" s="355" t="s">
        <v>1297</v>
      </c>
      <c r="E28" s="355" t="s">
        <v>1298</v>
      </c>
      <c r="F28" s="355" t="s">
        <v>1299</v>
      </c>
      <c r="G28" s="355" t="s">
        <v>1300</v>
      </c>
      <c r="H28" s="355" t="s">
        <v>1301</v>
      </c>
      <c r="I28" s="357"/>
      <c r="J28" s="357"/>
      <c r="K28" s="357"/>
      <c r="L28" s="357"/>
      <c r="M28" s="356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</row>
    <row r="29" spans="2:25" x14ac:dyDescent="0.25"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</row>
    <row r="30" spans="2:25" x14ac:dyDescent="0.25"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</row>
    <row r="31" spans="2:25" x14ac:dyDescent="0.25">
      <c r="B31" s="358" t="s">
        <v>1357</v>
      </c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7"/>
    </row>
  </sheetData>
  <mergeCells count="4">
    <mergeCell ref="B1:Y1"/>
    <mergeCell ref="B2:Y2"/>
    <mergeCell ref="B3:Y3"/>
    <mergeCell ref="B31:X31"/>
  </mergeCells>
  <hyperlinks>
    <hyperlink ref="B5" location="'10m Air Pistol 1'!A2" tooltip="10m Air Pistol" display="10m Air Pistol" xr:uid="{6EF8727A-7B6C-401F-827B-08885C0573B6}"/>
    <hyperlink ref="C5" location="'10m Air Pistol 1'!$B$3" tooltip="10m Air Pistol Division 1" display="D1" xr:uid="{A81977B2-F427-4420-8B41-865937D31E3C}"/>
    <hyperlink ref="D5" location="'10m Air Pistol 1'!$J$3" tooltip="10m Air Pistol Division 2" display="D2" xr:uid="{6A625273-B31D-45EB-B0D6-BF8304D3A15A}"/>
    <hyperlink ref="E5" location="'10m Air Pistol 1'!$B$15" tooltip="10m Air Pistol Division 3" display="D3" xr:uid="{FE9329AE-5938-411D-8973-136393C5EDBF}"/>
    <hyperlink ref="F5" location="'10m Air Pistol 1'!$J$15" tooltip="10m Air Pistol Division 4" display="D4" xr:uid="{FD48DF25-643C-4839-ADDE-CE12E148FA5D}"/>
    <hyperlink ref="G5" location="'10m Air Pistol 1'!$B$27" tooltip="10m Air Pistol Division 5" display="D5" xr:uid="{30832655-2B50-4FD0-829C-3C67A344BAA2}"/>
    <hyperlink ref="H5" location="'10m Air Pistol 1'!$J$27" tooltip="10m Air Pistol Division 6" display="D6" xr:uid="{540171CE-1D87-4863-A14E-4F5438CFC117}"/>
    <hyperlink ref="I5" location="'10m Air Pistol 1'!$B$39" tooltip="10m Air Pistol Division 7" display="D7" xr:uid="{D20121D6-99B6-45ED-99D2-3B6108D4864C}"/>
    <hyperlink ref="J5" location="'10m Air Pistol 1'!$J$39" tooltip="10m Air Pistol Division 8" display="D8" xr:uid="{A990FED6-9B80-4CCF-B074-62B2657D9EE6}"/>
    <hyperlink ref="K5" location="'10m Air Pistol 1'!$B$51" tooltip="10m Air Pistol Division 9" display="D9" xr:uid="{BFF6C5A7-081A-40B0-A1F9-D2E4E2D3FD9D}"/>
    <hyperlink ref="L5" location="'10m Air Pistol 1'!$J$51" tooltip="10m Air Pistol Division 10" display="D10" xr:uid="{BFEE6804-58DB-4A69-B86A-2D668909DE78}"/>
    <hyperlink ref="C6" location="'10m Air Pistol 2'!$B$3" tooltip="10m Air Pistol Division 11" display="D11" xr:uid="{5E19AAA0-4343-4BC6-B1E7-EFDBB5E3F8E8}"/>
    <hyperlink ref="D6" location="'10m Air Pistol 2'!$J$3" tooltip="10m Air Pistol Division 12" display="D12" xr:uid="{4E635922-18D8-4FE0-808A-C34A5861FDCA}"/>
    <hyperlink ref="E6" location="'10m Air Pistol 2'!$B$15" tooltip="10m Air Pistol Division 13" display="D13" xr:uid="{AC309630-5EBD-4D29-887E-6718F68806A0}"/>
    <hyperlink ref="F6" location="'10m Air Pistol 2'!$J$15" tooltip="10m Air Pistol Division 14" display="D14" xr:uid="{45B925F4-19DC-4C3B-9D10-137E333BEC7F}"/>
    <hyperlink ref="G6" location="'10m Air Pistol 2'!$B$27" tooltip="10m Air Pistol Division 15" display="D15" xr:uid="{1AF62C6D-9C86-4DC0-912B-9CE81360C06F}"/>
    <hyperlink ref="B7" location="'10m Air Pistol Jun'!A2" tooltip="10m Air Pistol Jun" display="10m Air Pistol Jun" xr:uid="{7A466DD9-ACB8-4E0C-91E1-AA7D758A751B}"/>
    <hyperlink ref="C7" location="'10m Air Pistol Jun'!$B$3" tooltip="10m Air Pistol Jun Division 1" display="D1" xr:uid="{8AD27E79-A2BE-47DC-80E7-F22DC57148C0}"/>
    <hyperlink ref="B8" location="'10m Air Pistol Sen'!A2" tooltip="10m Air Pistol Sen" display="10m Air Pistol Sen" xr:uid="{3103C35D-C5D9-44D3-8410-1BA819D1FEA6}"/>
    <hyperlink ref="C8" location="'10m Air Pistol Sen'!$B$3" tooltip="10m Air Pistol Sen Division 1" display="D1" xr:uid="{8E1A156A-5EA4-4AFC-AA5F-EA7FF5E72ADF}"/>
    <hyperlink ref="D8" location="'10m Air Pistol Sen'!$B$14" tooltip="10m Air Pistol Sen Division 2" display="D2" xr:uid="{58518D1A-5B0B-4158-BA95-321296E3F53F}"/>
    <hyperlink ref="E8" location="'10m Air Pistol Sen'!$B$25" tooltip="10m Air Pistol Sen Division 3" display="D3" xr:uid="{110D69C8-F559-48AD-9E47-C073CF62A89D}"/>
    <hyperlink ref="F8" location="'10m Air Pistol Sen'!$B$36" tooltip="10m Air Pistol Sen Division 4" display="D4" xr:uid="{E844757E-E355-40DE-8F5F-DA782FCDEE3D}"/>
    <hyperlink ref="G8" location="'10m Air Pistol Sen'!$B$46" tooltip="10m Air Pistol Sen Division 5" display="D5" xr:uid="{EA5EB913-B52D-4A8D-B76F-CB22E90BB259}"/>
    <hyperlink ref="B9" location="'10m Air Pistol Team 1'!A2" tooltip="10m Air Pistol Team" display="10m Air Pistol Team" xr:uid="{D19BBC20-C32E-44CC-AC8B-FB535FD1062E}"/>
    <hyperlink ref="C9" location="'10m Air Pistol Team 1'!$A$3" tooltip="10m Air Pistol Team Division 1" display="D1" xr:uid="{E3851095-7D38-4E93-B380-9F270660CF9D}"/>
    <hyperlink ref="D9" location="'10m Air Pistol Team 1'!$A$29" tooltip="10m Air Pistol Team Division 2" display="D2" xr:uid="{F1293165-CAE7-437B-91BF-0DE9DFB9A55C}"/>
    <hyperlink ref="E9" location="'10m Air Pistol Team 2'!$A$3" tooltip="10m Air Pistol Team Division 3" display="D3" xr:uid="{6293E9A5-D715-4F55-B7BC-F2C3E117B7E7}"/>
    <hyperlink ref="B10" location="'10m Air Pistol (Supp rest)'!A2" tooltip="10m Air Pistol (Supp rest)" display="10m Air Pistol (Supp rest)" xr:uid="{3201F74A-4D25-4C3C-A749-C5C8504FF2F8}"/>
    <hyperlink ref="C10" location="'10m Air Pistol (Supp rest)'!$B$3" tooltip="10m Air Pistol (Supp rest) Division 1" display="D1" xr:uid="{E2D1115F-43BE-4A46-816C-C01110DC416F}"/>
    <hyperlink ref="D10" location="'10m Air Pistol (Supp rest)'!$B$13" tooltip="10m Air Pistol (Supp rest) Division 2" display="D2" xr:uid="{F802132B-CDD2-48B8-AA48-0F1F1E605A93}"/>
    <hyperlink ref="E10" location="'10m Air Pistol (Supp rest)'!$B$24" tooltip="10m Air Pistol (Supp rest) Division 3" display="D3" xr:uid="{158E35A4-0AC8-46BC-B10A-8AC5029B987C}"/>
    <hyperlink ref="B11" location="'10m Air Rifle'!A2" tooltip="10m Air Rifle" display="10m Air Rifle" xr:uid="{2C55C835-F66D-4A24-B9BA-98EF4CDC64A6}"/>
    <hyperlink ref="C11" location="'10m Air Rifle'!$B$3" tooltip="10m Air Rifle Division 1" display="D1" xr:uid="{2F7DD8D0-0741-4ABA-8C80-C636200FA417}"/>
    <hyperlink ref="D11" location="'10m Air Rifle'!$B$13" tooltip="10m Air Rifle Division 2" display="D2" xr:uid="{115033EE-C623-4D6B-8A5A-59EE128E9AF7}"/>
    <hyperlink ref="E11" location="'10m Air Rifle'!$B$23" tooltip="10m Air Rifle Division 3" display="D3" xr:uid="{B597D6D9-A744-481F-B858-929C7CF3C16C}"/>
    <hyperlink ref="F11" location="'10m Air Rifle'!$B$33" tooltip="10m Air Rifle Division 4" display="D4" xr:uid="{03CF5907-C523-4EB2-82DB-9A8037D08013}"/>
    <hyperlink ref="B12" location="'10m Air Rifle Jun'!A2" tooltip="10m Air Rifle Jun" display="10m Air Rifle Jun" xr:uid="{F832E674-3C36-44BE-A9E2-9952FBFB18CF}"/>
    <hyperlink ref="C12" location="'10m Air Rifle Jun'!$B$3" tooltip="10m Air Rifle Jun Division 1" display="D1" xr:uid="{1D55059E-6BAD-4B80-89B3-1012EB03C605}"/>
    <hyperlink ref="B13" location="'10m Air Rifle Sen'!A2" tooltip="10m Air Rifle Sen" display="10m Air Rifle Sen" xr:uid="{B649CE33-BEF3-4590-8DF6-EBD22A5DCB32}"/>
    <hyperlink ref="C13" location="'10m Air Rifle Sen'!$B$3" tooltip="10m Air Rifle Sen Division 1" display="D1" xr:uid="{CAD99166-286C-4B9A-890D-8772E585D1A9}"/>
    <hyperlink ref="B14" location="'10m Air Rifle (Supp rest)'!A2" tooltip="10m Air Rifle (Supp rest)" display="10m Air Rifle (Supp rest)" xr:uid="{337B36BB-6ED6-41A6-B02E-3F2B62BC928E}"/>
    <hyperlink ref="C14" location="'10m Air Rifle (Supp rest)'!$B$3" tooltip="10m Air Rifle (Supp rest) Division 1" display="D1" xr:uid="{0B293491-FCDD-47BD-ACF7-C6173DD4F9EB}"/>
    <hyperlink ref="D14" location="'10m Air Rifle (Supp rest)'!$B$14" tooltip="10m Air Rifle (Supp rest) Division 2" display="D2" xr:uid="{189AA193-F5FB-4E20-95D5-AB635D78EDE1}"/>
    <hyperlink ref="B15" location="'20Yd Pistol'!A2" tooltip="20Yd Pistol" display="20Yd Pistol" xr:uid="{35FE2464-08C1-4845-BB52-5D398E3FB1DD}"/>
    <hyperlink ref="C15" location="'20Yd Pistol'!$B$3" tooltip="20Yd Pistol Division 1" display="D1" xr:uid="{7C6706C3-2F80-4FBC-A834-583FD868848B}"/>
    <hyperlink ref="D15" location="'20Yd Pistol'!$L$3" tooltip="20Yd Pistol Division 2" display="D2" xr:uid="{25C21C73-88F0-4832-A999-921C2C56A0B1}"/>
    <hyperlink ref="E15" location="'20Yd Pistol'!$B$15" tooltip="20Yd Pistol Division 3" display="D3" xr:uid="{6673E859-4084-4AE6-A547-8F5F66DA4FEF}"/>
    <hyperlink ref="F15" location="'20Yd Pistol'!$L$15" tooltip="20Yd Pistol Division 4" display="D4" xr:uid="{DED09A90-D491-4A37-BEF1-3EADFC8A9E82}"/>
    <hyperlink ref="G15" location="'20Yd Pistol'!$B$25" tooltip="20Yd Pistol Division 5" display="D5" xr:uid="{A5BC9622-BD8A-46AA-B750-4D4E350E020D}"/>
    <hyperlink ref="H15" location="'20Yd Pistol'!$L$25" tooltip="20Yd Pistol Division 6" display="D6" xr:uid="{C6890592-1F38-4CCB-A6FA-E7F0C8EDA178}"/>
    <hyperlink ref="B16" location="'20Yd Pistol Sen'!A2" tooltip="20Yd Pistol Sen" display="20Yd Pistol Sen" xr:uid="{8CE45313-F374-4378-8443-0B74177E009B}"/>
    <hyperlink ref="C16" location="'20Yd Pistol Sen'!$B$3" tooltip="20Yd Pistol Sen Division 1" display="D1" xr:uid="{92AD97F2-42FE-4006-B72F-9174C89438F5}"/>
    <hyperlink ref="D16" location="'20Yd Pistol Sen'!$B$14" tooltip="20Yd Pistol Sen Division 2" display="D2" xr:uid="{3B6FEBB5-B4D3-4074-BEAA-AA39FB4DA3A9}"/>
    <hyperlink ref="B17" location="'6Yd Air Pistol'!A2" tooltip="6Yd Air Pistol" display="6Yd Air Pistol" xr:uid="{5FCDB95E-F3ED-4E3F-88A0-AFC73ADB42A6}"/>
    <hyperlink ref="C17" location="'6Yd Air Pistol'!$B$3" tooltip="6Yd Air Pistol Division 1" display="D1" xr:uid="{EA8DA23F-EAA5-4DE3-B6B2-AF698EBAC5F6}"/>
    <hyperlink ref="B18" location="'Bench 100yd'!A2" tooltip="Bench 100yd" display="Bench 100yd" xr:uid="{5682ABB3-7489-42A1-8296-4F5CD27606E9}"/>
    <hyperlink ref="C18" location="'Bench 100yd'!$B$3" tooltip="Bench 100yd Division 1" display="D1" xr:uid="{8519326D-1233-4C36-BB97-4DD2D72D4EE9}"/>
    <hyperlink ref="D18" location="'Bench 100yd'!$B$13" tooltip="Bench 100yd Division 2" display="D2" xr:uid="{1C57C373-88A1-4664-B402-4F3B498F28ED}"/>
    <hyperlink ref="E18" location="'Bench 100yd'!$B$23" tooltip="Bench 100yd Division 3" display="D3" xr:uid="{E603102A-A237-4102-8F16-04D57E6498C0}"/>
    <hyperlink ref="B19" location="'Bench 50m 1'!A2" tooltip="Bench 50m" display="Bench 50m" xr:uid="{CBB29401-C97E-490D-BCAB-92DCBFC3BB92}"/>
    <hyperlink ref="C19" location="'Bench 50m 1'!$B$3" tooltip="Bench 50m Division 1" display="D1" xr:uid="{F71D01F7-23F9-457B-8967-8356978D0937}"/>
    <hyperlink ref="D19" location="'Bench 50m 1'!$B$15" tooltip="Bench 50m Division 2" display="D2" xr:uid="{E4D2C60C-2AAE-4125-A79F-A06291855469}"/>
    <hyperlink ref="E19" location="'Bench 50m 1'!$B$27" tooltip="Bench 50m Division 3" display="D3" xr:uid="{9DA9EDC4-3468-4A2C-897D-A85D03A9CED7}"/>
    <hyperlink ref="F19" location="'Bench 50m 1'!$B$39" tooltip="Bench 50m Division 4" display="D4" xr:uid="{53678898-1D7E-4E74-86F4-9E7474CDF448}"/>
    <hyperlink ref="G19" location="'Bench 50m 1'!$B$51" tooltip="Bench 50m Division 5" display="D5" xr:uid="{38DC8432-CF5C-4A5E-B01E-37ADDC544AE6}"/>
    <hyperlink ref="H19" location="'Bench 50m 2'!$B$3" tooltip="Bench 50m Division 6" display="D6" xr:uid="{91C9F3AF-B10F-43C7-B0E4-928FF50B6439}"/>
    <hyperlink ref="I19" location="'Bench 50m 2'!$B$15" tooltip="Bench 50m Division 7" display="D7" xr:uid="{69E927CE-3FD7-4D21-A8F6-378F03DA6B95}"/>
    <hyperlink ref="J19" location="'Bench 50m 2'!$B$27" tooltip="Bench 50m Division 8" display="D8" xr:uid="{476D70A6-319D-42D6-A593-FAF43C5388E3}"/>
    <hyperlink ref="K19" location="'Bench 50m 2'!$B$39" tooltip="Bench 50m Division 9" display="D9" xr:uid="{07982BE9-630A-4DA2-A36E-F8AB37764B10}"/>
    <hyperlink ref="L19" location="'Bench 50m 2'!$B$50" tooltip="Bench 50m Division 10" display="D10" xr:uid="{21AF55DA-4FD5-4E5C-9652-1687CFB1B033}"/>
    <hyperlink ref="C20" location="'Bench 50m 3'!$B$3" tooltip="Bench 50m Division 11" display="D11" xr:uid="{B19A88A5-4E57-4D02-9FC5-3FEF11AEA64E}"/>
    <hyperlink ref="B21" location="'Bench 50m Sen'!A2" tooltip="Bench 50m Sen" display="Bench 50m Sen" xr:uid="{CE64EC6C-8B37-4586-9D08-996863D8F796}"/>
    <hyperlink ref="C21" location="'Bench 50m Sen'!$B$3" tooltip="Bench 50m Sen Division 1" display="D1" xr:uid="{6EE5AC64-A726-4C9B-BB8B-2D2114E75869}"/>
    <hyperlink ref="D21" location="'Bench 50m Sen'!$B$15" tooltip="Bench 50m Sen Division 2" display="D2" xr:uid="{916435A2-EEF0-440D-ADE9-9D5FEAF24036}"/>
    <hyperlink ref="E21" location="'Bench 50m Sen'!$B$27" tooltip="Bench 50m Sen Division 3" display="D3" xr:uid="{4D4B14E2-41AD-4DD2-9F3E-31FC7638A674}"/>
    <hyperlink ref="B22" location="'Bench SR (Air)'!A2" tooltip="Bench SR (Air)" display="Bench SR (Air)" xr:uid="{05ECAAA2-3206-467F-860C-F47C3969D452}"/>
    <hyperlink ref="C22" location="'Bench SR (Air)'!$B$3" tooltip="Bench SR (Air) Division 1" display="D1" xr:uid="{566ACDB0-60E2-4BB3-85DF-AD3058F0FAD8}"/>
    <hyperlink ref="D22" location="'Bench SR (Air)'!$B$15" tooltip="Bench SR (Air) Division 2" display="D2" xr:uid="{2B65D291-C1E7-475F-901F-E28E449461A3}"/>
    <hyperlink ref="E22" location="'Bench SR (Air)'!$B$27" tooltip="Bench SR (Air) Division 3" display="D3" xr:uid="{45A6710A-52D9-4D84-BC72-11EA4CEF490B}"/>
    <hyperlink ref="F22" location="'Bench SR (Air)'!$B$39" tooltip="Bench SR (Air) Division 4" display="D4" xr:uid="{78C9250D-72C7-4BFA-8BDF-45ACB4238409}"/>
    <hyperlink ref="G22" location="'Bench SR (Air)'!$B$50" tooltip="Bench SR (Air) Division 5" display="D5" xr:uid="{7EAAA17F-2341-4EC7-9C45-D2A2893DA6DE}"/>
    <hyperlink ref="B23" location="'Bench SR (Air) Sen'!A2" tooltip="Bench SR (Air) Sen" display="Bench SR (Air) Sen" xr:uid="{86F0C02B-3563-4C74-8B06-E54349675D1E}"/>
    <hyperlink ref="C23" location="'Bench SR (Air) Sen'!$B$3" tooltip="Bench SR (Air) Sen Division 1" display="D1" xr:uid="{AB011361-ACAA-4502-9B87-5259E857F2BE}"/>
    <hyperlink ref="B24" location="'Bench SR (Rim) 1'!A2" tooltip="Bench SR (Rim)" display="Bench SR (Rim)" xr:uid="{7EE565A3-84FA-41AB-B01A-B4F282B6B116}"/>
    <hyperlink ref="C24" location="'Bench SR (Rim) 1'!$B$3" tooltip="Bench SR (Rim) Division 1" display="D1" xr:uid="{CBEEB84B-2A7A-4AA2-A871-DDBCFD01B333}"/>
    <hyperlink ref="D24" location="'Bench SR (Rim) 1'!$B$15" tooltip="Bench SR (Rim) Division 2" display="D2" xr:uid="{FE2EB168-AD0B-41B2-AA16-01F59F7E6ED6}"/>
    <hyperlink ref="E24" location="'Bench SR (Rim) 1'!$B$26" tooltip="Bench SR (Rim) Division 3" display="D3" xr:uid="{AD1E17B9-6FFB-4476-90EA-949ACD556485}"/>
    <hyperlink ref="F24" location="'Bench SR (Rim) 1'!$B$38" tooltip="Bench SR (Rim) Division 4" display="D4" xr:uid="{EDBAC87A-8219-439C-88E5-B553430073AC}"/>
    <hyperlink ref="G24" location="'Bench SR (Rim) 1'!$B$50" tooltip="Bench SR (Rim) Division 5" display="D5" xr:uid="{A463AB86-8F1B-401C-9F22-5A9FDEC7137A}"/>
    <hyperlink ref="H24" location="'Bench SR (Rim) 2'!$B$3" tooltip="Bench SR (Rim) Division 6" display="D6" xr:uid="{3BB8634C-EC9C-42FA-A6C8-EF1F90BDB174}"/>
    <hyperlink ref="I24" location="'Bench SR (Rim) 2'!$B$15" tooltip="Bench SR (Rim) Division 7" display="D7" xr:uid="{9470EDBB-8BF5-4FB4-A53D-1B0566A74F1E}"/>
    <hyperlink ref="J24" location="'Bench SR (Rim) 2'!$B$27" tooltip="Bench SR (Rim) Division 8" display="D8" xr:uid="{DC74204E-F1CC-48EF-A21B-A1511416D78D}"/>
    <hyperlink ref="K24" location="'Bench SR (Rim) 2'!$B$39" tooltip="Bench SR (Rim) Division 9" display="D9" xr:uid="{8776DC2E-B2B0-4F1E-8964-D4003A5F54BC}"/>
    <hyperlink ref="L24" location="'Bench SR (Rim) 2'!$B$51" tooltip="Bench SR (Rim) Division 10" display="D10" xr:uid="{7D1F37A5-E3FC-40E9-AB76-BEDFA08DE16B}"/>
    <hyperlink ref="C25" location="'Bench SR (Rim) 3'!$B$3" tooltip="Bench SR (Rim) Division 11" display="D11" xr:uid="{6661E964-D73D-46F5-9CC9-2B052C0F099F}"/>
    <hyperlink ref="D25" location="'Bench SR (Rim) 3'!$B$15" tooltip="Bench SR (Rim) Division 12" display="D12" xr:uid="{472D9C19-8A18-4F2E-8249-FAB9F7929AD3}"/>
    <hyperlink ref="E25" location="'Bench SR (Rim) 3'!$B$27" tooltip="Bench SR (Rim) Division 13" display="D13" xr:uid="{37589AF9-6638-4D78-B82A-9CC1D31F7099}"/>
    <hyperlink ref="F25" location="'Bench SR (Rim) 3'!$B$39" tooltip="Bench SR (Rim) Division 14" display="D14" xr:uid="{F07530A6-003A-4ECA-AC0A-4607E64A9F11}"/>
    <hyperlink ref="G25" location="'Bench SR (Rim) 3'!$B$50" tooltip="Bench SR (Rim) Division 15" display="D15" xr:uid="{B37949D7-DBA4-40FB-996E-AC323B254757}"/>
    <hyperlink ref="H25" location="'Bench SR (Rim) 4'!$B$3" tooltip="Bench SR (Rim) Division 16" display="D16" xr:uid="{4427A7B5-7F64-4ACB-852F-3DB12FE45566}"/>
    <hyperlink ref="I25" location="'Bench SR (Rim) 4'!$B$14" tooltip="Bench SR (Rim) Division 17" display="D17" xr:uid="{B5A6B422-66C8-4026-ABD0-9080AEDC3FCF}"/>
    <hyperlink ref="B26" location="'Bench SR (Rim) Sen'!A2" tooltip="Bench SR (Rim) Sen" display="Bench SR (Rim) Sen" xr:uid="{856FB98B-47C6-46D2-B924-33F6E650E338}"/>
    <hyperlink ref="C26" location="'Bench SR (Rim) Sen'!$B$3" tooltip="Bench SR (Rim) Sen Division 1" display="D1" xr:uid="{4527EF56-BA7A-46CA-883B-98E8870E324C}"/>
    <hyperlink ref="D26" location="'Bench SR (Rim) Sen'!$B$14" tooltip="Bench SR (Rim) Sen Division 2" display="D2" xr:uid="{7D907CEE-EE8E-4728-B250-55D7B83BFE8E}"/>
    <hyperlink ref="E26" location="'Bench SR (Rim) Sen'!$B$25" tooltip="Bench SR (Rim) Sen Division 3" display="D3" xr:uid="{DAB6D52F-E29B-48BE-9A98-75D2F60FBBBC}"/>
    <hyperlink ref="B27" location="'Bench SR (Rim) Team 1'!A2" tooltip="Bench SR (Rim) Team" display="Bench SR (Rim) Team" xr:uid="{23E465ED-C1F6-443A-AB89-2A83389BDC3F}"/>
    <hyperlink ref="C27" location="'Bench SR (Rim) Team 1'!$A$3" tooltip="Bench SR (Rim) Team Division 1" display="D1" xr:uid="{BAE3989C-C576-42A3-88CB-E80D8CB5EE3C}"/>
    <hyperlink ref="D27" location="'Bench SR (Rim) Team 1'!$A$29" tooltip="Bench SR (Rim) Team Division 2" display="D2" xr:uid="{FE63CC07-CF80-4EE7-AA1D-E7CE20722A89}"/>
    <hyperlink ref="E27" location="'Bench SR (Rim) Team 2'!$A$3" tooltip="Bench SR (Rim) Team Division 3" display="D3" xr:uid="{D2C5A520-22C5-4A91-A5A2-4C33FF4E4673}"/>
    <hyperlink ref="B28" location="'Gallery Rifle Any'!A2" tooltip="Gallery Rifle Any" display="Gallery Rifle Any" xr:uid="{AC092A87-D4C4-4D74-B89A-898D028FF94F}"/>
    <hyperlink ref="C28" location="'Gallery Rifle Any'!$B$3" tooltip="Gallery Rifle Any Division 1" display="D1" xr:uid="{48D7505B-B366-42E9-A0FA-4A5BF51A6A78}"/>
    <hyperlink ref="D28" location="'Gallery Rifle Any'!$L$3" tooltip="Gallery Rifle Any Division 2" display="D2" xr:uid="{A75086F6-BBC0-4412-B0D8-D9BFDD0030B1}"/>
    <hyperlink ref="E28" location="'Gallery Rifle Any'!$B$14" tooltip="Gallery Rifle Any Division 3" display="D3" xr:uid="{25EED7D0-7DFA-4C53-8C62-B7AE82987EFA}"/>
    <hyperlink ref="F28" location="'Gallery Rifle Any'!$L$14" tooltip="Gallery Rifle Any Division 4" display="D4" xr:uid="{0EB855E1-E596-4399-AF5D-D0531F302B52}"/>
    <hyperlink ref="G28" location="'Gallery Rifle Any'!$B$25" tooltip="Gallery Rifle Any Division 5" display="D5" xr:uid="{A5D4A1E3-A268-4147-8066-887C8D149DE9}"/>
    <hyperlink ref="H28" location="'Gallery Rifle Any'!$L$25" tooltip="Gallery Rifle Any Division 6" display="D6" xr:uid="{9FEEF71C-8BFF-4D67-BC7B-7FB9FEA2182C}"/>
    <hyperlink ref="O5" location="'Gallery Rifle Any Sen'!A2" tooltip="Gallery Rifle Any Sen" display="Gallery Rifle Any Sen" xr:uid="{99D4465B-4DC7-47FC-BF47-04F2081A5D82}"/>
    <hyperlink ref="P5" location="'Gallery Rifle Any Sen'!$B$3" tooltip="Gallery Rifle Any Sen Division 1" display="D1" xr:uid="{16193C5C-2367-4622-9A44-4529BBAE8E57}"/>
    <hyperlink ref="Q5" location="'Gallery Rifle Any Sen'!$B$15" tooltip="Gallery Rifle Any Sen Division 2" display="D2" xr:uid="{1D088D7F-088B-496B-8938-2B46A830F2E9}"/>
    <hyperlink ref="O6" location="'Gallery Rifle Iron'!A2" tooltip="Gallery Rifle Iron" display="Gallery Rifle Iron" xr:uid="{56178542-24AD-409B-8D41-A43ADFCEC011}"/>
    <hyperlink ref="P6" location="'Gallery Rifle Iron'!$B$3" tooltip="Gallery Rifle Iron Division 1" display="D1" xr:uid="{1E3CB706-6A38-44A2-B757-FD57C646AD06}"/>
    <hyperlink ref="Q6" location="'Gallery Rifle Iron'!$L$3" tooltip="Gallery Rifle Iron Division 2" display="D2" xr:uid="{D88B1B4F-0735-4297-81CB-4C6FF5BC6F82}"/>
    <hyperlink ref="R6" location="'Gallery Rifle Iron'!$B$15" tooltip="Gallery Rifle Iron Division 3" display="D3" xr:uid="{D019278B-0D69-4B33-940A-64A349757628}"/>
    <hyperlink ref="S6" location="'Gallery Rifle Iron'!$L$15" tooltip="Gallery Rifle Iron Division 4" display="D4" xr:uid="{CDDD4812-56C0-438A-85CD-BC8191369414}"/>
    <hyperlink ref="T6" location="'Gallery Rifle Iron'!$B$27" tooltip="Gallery Rifle Iron Division 5" display="D5" xr:uid="{7A208DA7-6B50-45D8-9111-43188FDDB092}"/>
    <hyperlink ref="U6" location="'Gallery Rifle Iron'!$L$27" tooltip="Gallery Rifle Iron Division 6" display="D6" xr:uid="{AB262491-EA32-4F8B-AEF7-C565B8C60D0F}"/>
    <hyperlink ref="V6" location="'Gallery Rifle Iron'!$B$38" tooltip="Gallery Rifle Iron Division 7" display="D7" xr:uid="{BB7EBDCB-908A-47B7-8F6A-F46458FD20DE}"/>
    <hyperlink ref="W6" location="'Gallery Rifle Iron'!$L$38" tooltip="Gallery Rifle Iron Division 8" display="D8" xr:uid="{89515A28-390A-445D-BDD0-D43D729F4876}"/>
    <hyperlink ref="X6" location="'Gallery Rifle Iron'!$B$49" tooltip="Gallery Rifle Iron Division 9" display="D9" xr:uid="{DC3996EB-C482-47FB-A9A4-FA28A702207A}"/>
    <hyperlink ref="O7" location="'Gallery Rifle Iron Sen'!A2" tooltip="Gallery Rifle Iron Sen" display="Gallery Rifle Iron Sen" xr:uid="{322AC716-05A2-486C-8BF9-4A15FBD6E572}"/>
    <hyperlink ref="P7" location="'Gallery Rifle Iron Sen'!$B$3" tooltip="Gallery Rifle Iron Sen Division 1" display="D1" xr:uid="{53CA7C10-78F9-4B33-89EA-E518FF84ECE4}"/>
    <hyperlink ref="Q7" location="'Gallery Rifle Iron Sen'!$B$13" tooltip="Gallery Rifle Iron Sen Division 2" display="D2" xr:uid="{F713BEDC-9306-4DCB-9ADA-4A6D70199A24}"/>
    <hyperlink ref="O8" location="'Long Barrelled Pistol'!A2" tooltip="Long Barrelled Pistol" display="Long Barrelled Pistol" xr:uid="{A4F91EE6-BBDD-4C91-80BE-E9338DCE5928}"/>
    <hyperlink ref="P8" location="'Long Barrelled Pistol'!$B$3" tooltip="Long Barrelled Pistol Division 1" display="D1" xr:uid="{0D792111-659B-439D-884D-3F43C1844A11}"/>
    <hyperlink ref="Q8" location="'Long Barrelled Pistol'!$B$14" tooltip="Long Barrelled Pistol Division 2" display="D2" xr:uid="{04E5C333-DD60-4537-86C3-2E045E311686}"/>
    <hyperlink ref="R8" location="'Long Barrelled Pistol'!$B$25" tooltip="Long Barrelled Pistol Division 3" display="D3" xr:uid="{EB0F8767-F029-4B2F-A02F-57D4B6D27618}"/>
    <hyperlink ref="O9" location="'Long Barrelled Pistol Sen'!A2" tooltip="Long Barrelled Pistol Sen" display="Long Barrelled Pistol Sen" xr:uid="{6FC3A788-6EF2-4628-B010-5F3363A4C64D}"/>
    <hyperlink ref="P9" location="'Long Barrelled Pistol Sen'!$B$3" tooltip="Long Barrelled Pistol Sen Division 1" display="D1" xr:uid="{533A70AD-4E02-4158-A1DA-056EA93AF845}"/>
    <hyperlink ref="O10" location="'Long Range Rifle'!A2" tooltip="Long Range Rifle" display="Long Range Rifle" xr:uid="{5E84B48A-0C2D-4B30-B905-5EC3668854E7}"/>
    <hyperlink ref="P10" location="'Long Range Rifle'!$B$3" tooltip="Long Range Rifle Division 1" display="D1" xr:uid="{FE9CA576-FF59-4C85-9C03-AD35A818344F}"/>
    <hyperlink ref="Q10" location="'Long Range Rifle'!$B$15" tooltip="Long Range Rifle Division 2" display="D2" xr:uid="{D1A1972F-DF41-4031-9EA5-A5038085AC7C}"/>
    <hyperlink ref="R10" location="'Long Range Rifle'!$B$27" tooltip="Long Range Rifle Division 3" display="D3" xr:uid="{646EBC32-E6C3-4E37-B4A8-F1C9FEA09250}"/>
    <hyperlink ref="S10" location="'Long Range Rifle'!$B$39" tooltip="Long Range Rifle Division 4" display="D4" xr:uid="{CFD2FB92-C86B-4BA0-A446-AEA6EE423851}"/>
    <hyperlink ref="O11" location="'Long Range Rifle Sen'!A2" tooltip="Long Range Rifle Sen" display="Long Range Rifle Sen" xr:uid="{71B9A28C-48B0-4F84-BB43-6D568F9ADAB1}"/>
    <hyperlink ref="P11" location="'Long Range Rifle Sen'!$B$3" tooltip="Long Range Rifle Sen Division 1" display="D1" xr:uid="{6973C42D-AD57-4778-B7C6-6E7D35E15F6A}"/>
    <hyperlink ref="O12" location="'LR Rifle 100 Any'!A2" tooltip="LR Rifle 100 Any" display="LR Rifle 100 Any" xr:uid="{DFCB4591-70F8-41D8-8201-F4D74FDBEB31}"/>
    <hyperlink ref="P12" location="'LR Rifle 100 Any'!$B$3" tooltip="LR Rifle 100 Any Division 1" display="D1" xr:uid="{0A3C4BB8-F07F-4508-B447-8F5D06C34698}"/>
    <hyperlink ref="Q12" location="'LR Rifle 100 Any'!$B$13" tooltip="LR Rifle 100 Any Division 2" display="D2" xr:uid="{A8524AC5-964A-49F1-8679-1FEC57C2BA39}"/>
    <hyperlink ref="O13" location="'LR Rifle 100 Any Sen'!A2" tooltip="LR Rifle 100 Any Sen" display="LR Rifle 100 Any Sen" xr:uid="{E0A0130B-422B-4A33-AFBA-B3C01B14D9EB}"/>
    <hyperlink ref="P13" location="'LR Rifle 100 Any Sen'!$B$3" tooltip="LR Rifle 100 Any Sen Division 1" display="D1" xr:uid="{7E2D6593-1D24-46D1-BFA6-5482B3ADB3A7}"/>
    <hyperlink ref="O14" location="'Muzzle-loading Pistol'!A2" tooltip="Muzzle-loading Pistol" display="Muzzle-loading Pistol" xr:uid="{C3FBBA21-1B21-4A9A-8423-0BF7751CDC9D}"/>
    <hyperlink ref="P14" location="'Muzzle-loading Pistol'!$B$3" tooltip="Muzzle-loading Pistol Division 1" display="D1" xr:uid="{B9F13D55-A74C-49DF-B61A-CA5F61158770}"/>
    <hyperlink ref="Q14" location="'Muzzle-loading Pistol'!$B$15" tooltip="Muzzle-loading Pistol Division 2" display="D2" xr:uid="{8D43CC80-855B-4082-9926-95EA5FA812C6}"/>
    <hyperlink ref="O15" location="'Muzzle-loading Pistol Sen'!A2" tooltip="Muzzle-loading Pistol Sen" display="Muzzle-loading Pistol Sen" xr:uid="{1E7173D2-1E96-4916-884F-D07FECEFBFF7}"/>
    <hyperlink ref="P15" location="'Muzzle-loading Pistol Sen'!$B$3" tooltip="Muzzle-loading Pistol Sen Division 1" display="D1" xr:uid="{D7D93BE9-5C9C-4F26-B85D-7E147B3E267C}"/>
    <hyperlink ref="O16" location="'Muzzle-loading Revolver'!A2" tooltip="Muzzle-loading Revolver" display="Muzzle-loading Revolver" xr:uid="{390EE64F-8918-42B4-BE34-AEA4434172E8}"/>
    <hyperlink ref="P16" location="'Muzzle-loading Revolver'!$B$3" tooltip="Muzzle-loading Revolver Division 1" display="D1" xr:uid="{D6B22201-EA3B-489A-9DCA-339CC60BE02A}"/>
    <hyperlink ref="Q16" location="'Muzzle-loading Revolver'!$B$15" tooltip="Muzzle-loading Revolver Division 2" display="D2" xr:uid="{5CB1E71E-3D23-4022-BC4F-7508B9D31931}"/>
    <hyperlink ref="O17" location="'Rapid Fire Air Pistol'!A2" tooltip="Rapid Fire Air Pistol" display="Rapid Fire Air Pistol" xr:uid="{9894DA6D-6F63-466E-9068-1A0B9319E7C7}"/>
    <hyperlink ref="P17" location="'Rapid Fire Air Pistol'!$B$3" tooltip="Rapid Fire Air Pistol Division 1" display="D1" xr:uid="{9F4495A3-3364-444A-92B8-1DCC99B6A0E8}"/>
    <hyperlink ref="O18" location="'Rapid Fire Rifle'!A2" tooltip="Rapid Fire Rifle" display="Rapid Fire Rifle" xr:uid="{5760D0EC-5113-4F35-9B24-4FE749939926}"/>
    <hyperlink ref="P18" location="'Rapid Fire Rifle'!$B$3" tooltip="Rapid Fire Rifle Division 1" display="D1" xr:uid="{F96DB029-1D5D-48D4-A4F0-EA89CF7E2E73}"/>
    <hyperlink ref="Q18" location="'Rapid Fire Rifle'!$B$14" tooltip="Rapid Fire Rifle Division 2" display="D2" xr:uid="{6FED2417-CDBB-44A5-BA84-510596A85424}"/>
    <hyperlink ref="R18" location="'Rapid Fire Rifle'!$B$24" tooltip="Rapid Fire Rifle Division 3" display="D3" xr:uid="{89DCAEE2-C92A-4ED2-9116-44E0F0C81F3F}"/>
    <hyperlink ref="O19" location="'Rapid Fire Rifle Sen'!A2" tooltip="Rapid Fire Rifle Sen" display="Rapid Fire Rifle Sen" xr:uid="{10F54103-4296-4729-A8B8-D53E1E0D99B4}"/>
    <hyperlink ref="P19" location="'Rapid Fire Rifle Sen'!$B$3" tooltip="Rapid Fire Rifle Sen Division 1" display="D1" xr:uid="{981D41DB-2CDA-48AA-88A4-67F1171F2A38}"/>
    <hyperlink ref="O20" location="'Short Range Rifle'!A2" tooltip="Short Range Rifle" display="Short Range Rifle" xr:uid="{168EF304-E381-4CAC-BAA2-9B1C094CDE1E}"/>
    <hyperlink ref="P20" location="'Short Range Rifle'!$B$3" tooltip="Short Range Rifle Division 1" display="D1" xr:uid="{F5B6CFD3-6334-49E2-A653-B1CDA57C1A58}"/>
    <hyperlink ref="Q20" location="'Short Range Rifle'!$J$3" tooltip="Short Range Rifle Division 2" display="D2" xr:uid="{F1042317-0867-47EA-AB7D-059B3EDE3253}"/>
    <hyperlink ref="R20" location="'Short Range Rifle'!$B$15" tooltip="Short Range Rifle Division 3" display="D3" xr:uid="{0A48DD4B-AB88-4934-A5B6-8D61C694B343}"/>
    <hyperlink ref="S20" location="'Short Range Rifle'!$J$15" tooltip="Short Range Rifle Division 4" display="D4" xr:uid="{2D31D242-B5AF-496F-8E2A-FECC4A7698A2}"/>
    <hyperlink ref="T20" location="'Short Range Rifle'!$B$27" tooltip="Short Range Rifle Division 5" display="D5" xr:uid="{926C3F9F-FBEF-4BBA-8C07-627014A0FC24}"/>
    <hyperlink ref="U20" location="'Short Range Rifle'!$J$27" tooltip="Short Range Rifle Division 6" display="D6" xr:uid="{D08296DC-6721-4335-B5F6-8B76EE618D65}"/>
    <hyperlink ref="V20" location="'Short Range Rifle'!$B$39" tooltip="Short Range Rifle Division 7" display="D7" xr:uid="{718F1C00-9C2C-455A-AAA2-BAD1659ED6ED}"/>
    <hyperlink ref="W20" location="'Short Range Rifle'!$J$39" tooltip="Short Range Rifle Division 8" display="D8" xr:uid="{7CB1AE74-BFC0-4CE9-B964-4B122BB9CB70}"/>
    <hyperlink ref="X20" location="'Short Range Rifle'!$B$50" tooltip="Short Range Rifle Division 9" display="D9" xr:uid="{D565E96F-443A-402F-8B00-BD3A347F4AB7}"/>
    <hyperlink ref="O21" location="'Short Range Rifle Sen'!A2" tooltip="Short Range Rifle Sen" display="Short Range Rifle Sen" xr:uid="{755F0320-7729-4D7C-9AF8-43A62014FA72}"/>
    <hyperlink ref="P21" location="'Short Range Rifle Sen'!$B$3" tooltip="Short Range Rifle Sen Division 1" display="D1" xr:uid="{2DF21FDC-6820-4396-8FA9-812F8868E7E5}"/>
    <hyperlink ref="Q21" location="'Short Range Rifle Sen'!$B$14" tooltip="Short Range Rifle Sen Division 2" display="D2" xr:uid="{308D1620-2023-4E92-AFB0-C119FEE1E872}"/>
    <hyperlink ref="O22" location="'Short Range Rifle Team'!A2" tooltip="Short Range Rifle Team" display="Short Range Rifle Team" xr:uid="{37B970BE-3059-4526-9398-081B7F60DF8D}"/>
    <hyperlink ref="P22" location="'Short Range Rifle Team'!$A$3" tooltip="Short Range Rifle Team Division 1" display="D1" xr:uid="{E10B5755-2908-4EE0-A0C0-F3D3A6BCFE15}"/>
    <hyperlink ref="Q22" location="'Short Range Rifle Team'!$A$29" tooltip="Short Range Rifle Team Division 2" display="D2" xr:uid="{C0D25395-AC60-4800-8B9E-DB4798A4A969}"/>
    <hyperlink ref="O23" location="'Sport Rifle 1'!A2" tooltip="Sport Rifle" display="Sport Rifle" xr:uid="{20D97080-A5BA-48F9-BE8E-AE26DDC9DB6F}"/>
    <hyperlink ref="P23" location="'Sport Rifle 1'!$B$3" tooltip="Sport Rifle Division 1" display="D1" xr:uid="{DCAC891B-6C58-4ACF-A0D1-AE235E55C29E}"/>
    <hyperlink ref="Q23" location="'Sport Rifle 1'!$J$3" tooltip="Sport Rifle Division 2" display="D2" xr:uid="{30CD6319-251B-4FCC-A4F3-5F93DD4D8481}"/>
    <hyperlink ref="R23" location="'Sport Rifle 1'!$B$15" tooltip="Sport Rifle Division 3" display="D3" xr:uid="{EAA63AE0-6728-4531-B44C-83BC30948177}"/>
    <hyperlink ref="S23" location="'Sport Rifle 1'!$J$15" tooltip="Sport Rifle Division 4" display="D4" xr:uid="{54CCCC08-1A5D-4661-9439-A81240147A45}"/>
    <hyperlink ref="T23" location="'Sport Rifle 1'!$B$27" tooltip="Sport Rifle Division 5" display="D5" xr:uid="{617B9BC0-2B7F-4EDE-87D6-4F83668D666A}"/>
    <hyperlink ref="U23" location="'Sport Rifle 1'!$J$27" tooltip="Sport Rifle Division 6" display="D6" xr:uid="{EF2E30DE-B754-4134-9346-BB2D112EF844}"/>
    <hyperlink ref="V23" location="'Sport Rifle 1'!$B$39" tooltip="Sport Rifle Division 7" display="D7" xr:uid="{6C8E9949-6738-43FD-8034-A8C6242254EB}"/>
    <hyperlink ref="W23" location="'Sport Rifle 1'!$J$39" tooltip="Sport Rifle Division 8" display="D8" xr:uid="{48BEA709-8EF1-499A-8BC6-1DA2719F0C07}"/>
    <hyperlink ref="X23" location="'Sport Rifle 1'!$B$51" tooltip="Sport Rifle Division 9" display="D9" xr:uid="{F0D3A214-222C-4651-B0A1-407F126C0E0F}"/>
    <hyperlink ref="Y23" location="'Sport Rifle 1'!$J$51" tooltip="Sport Rifle Division 10" display="D10" xr:uid="{8FE21FAA-17FA-41C6-9489-2F08B0E000B1}"/>
    <hyperlink ref="P24" location="'Sport Rifle 2'!$B$3" tooltip="Sport Rifle Division 11" display="D11" xr:uid="{6F30416B-A57B-4154-B152-8BDD1A79BD27}"/>
    <hyperlink ref="Q24" location="'Sport Rifle 2'!$J$3" tooltip="Sport Rifle Division 12" display="D12" xr:uid="{A98B95C5-52B1-4710-988E-D096A5D7577F}"/>
    <hyperlink ref="R24" location="'Sport Rifle 2'!$B$15" tooltip="Sport Rifle Division 13" display="D13" xr:uid="{9F2EDA94-6397-44EF-89C5-D4735F143704}"/>
    <hyperlink ref="S24" location="'Sport Rifle 2'!$J$15" tooltip="Sport Rifle Division 14" display="D14" xr:uid="{4C60669C-C5BC-4522-A861-B627C13B4694}"/>
    <hyperlink ref="T24" location="'Sport Rifle 2'!$B$26" tooltip="Sport Rifle Division 15" display="D15" xr:uid="{BF4C014A-473B-42B4-89D2-D451C67C618E}"/>
    <hyperlink ref="U24" location="'Sport Rifle 2'!$J$26" tooltip="Sport Rifle Division 16" display="D16" xr:uid="{98AEA2CC-0D1D-481A-BC21-D33256676357}"/>
    <hyperlink ref="V24" location="'Sport Rifle 2'!$B$37" tooltip="Sport Rifle Division 17" display="D17" xr:uid="{BA423A47-35CF-4595-8F3A-4EB4F6C77B8D}"/>
    <hyperlink ref="W24" location="'Sport Rifle 2'!$J$37" tooltip="Sport Rifle Division 18" display="D18" xr:uid="{7330B16B-1BB4-421F-B381-866C2E40CC74}"/>
    <hyperlink ref="X24" location="'Sport Rifle 2'!$B$48" tooltip="Sport Rifle Division 19" display="D19" xr:uid="{974D4AD6-15DC-4E5C-8762-69A160476928}"/>
    <hyperlink ref="O25" location="'Sport Rifle Sen'!A2" tooltip="Sport Rifle Sen" display="Sport Rifle Sen" xr:uid="{3805F61F-5AA8-4711-891D-16DE5E7A5623}"/>
    <hyperlink ref="P25" location="'Sport Rifle Sen'!$B$3" tooltip="Sport Rifle Sen Division 1" display="D1" xr:uid="{285AEF15-EBD1-445E-9904-31C01727710B}"/>
    <hyperlink ref="Q25" location="'Sport Rifle Sen'!$B$15" tooltip="Sport Rifle Sen Division 2" display="D2" xr:uid="{04AC6BEA-C9D0-4390-AAA1-36EE9AB79B87}"/>
    <hyperlink ref="R25" location="'Sport Rifle Sen'!$B$27" tooltip="Sport Rifle Sen Division 3" display="D3" xr:uid="{06871B7E-88E2-445C-B945-29D28F7E8565}"/>
    <hyperlink ref="S25" location="'Sport Rifle Sen'!$B$39" tooltip="Sport Rifle Sen Division 4" display="D4" xr:uid="{BE961F54-B57B-46AA-9850-526252B0566D}"/>
    <hyperlink ref="T25" location="'Sport Rifle Sen'!$B$50" tooltip="Sport Rifle Sen Division 5" display="D5" xr:uid="{C17790BF-2A3A-4AB7-A1E9-3F4E083A451E}"/>
    <hyperlink ref="O26" location="'Sport Rifle Team'!A2" tooltip="Sport Rifle Team" display="Sport Rifle Team" xr:uid="{F7A5898E-428F-4758-9AB5-F5B474041541}"/>
    <hyperlink ref="P26" location="'Sport Rifle Team'!$A$3" tooltip="Sport Rifle Team Division 1" display="D1" xr:uid="{FE7BF6CE-2639-46C6-B245-174A3FCAEE82}"/>
    <hyperlink ref="Q26" location="'Sport Rifle Team'!$A$29" tooltip="Sport Rifle Team Division 2" display="D2" xr:uid="{84C4169C-9DF4-4FE8-96C0-5D8890389A8F}"/>
    <hyperlink ref="O27" location="'SR Standard Pistol'!A2" tooltip="SR Standard Pistol" display="SR Standard Pistol" xr:uid="{388E8303-0BCD-458F-A276-7A7654D4E6C8}"/>
    <hyperlink ref="P27" location="'SR Standard Pistol'!$B$3" tooltip="SR Standard Pistol Division 1" display="D1" xr:uid="{5A3DF51F-9D3B-4F0E-8E2F-986029523A94}"/>
    <hyperlink ref="Q27" location="'SR Standard Pistol'!$B$12" tooltip="SR Standard Pistol Division 2" display="D2" xr:uid="{8E6097D1-9843-402C-88EB-278D43C43C39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391A6-A31C-4643-96DB-E2DE9F2E2FBF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311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343</v>
      </c>
      <c r="E3" s="9" t="s">
        <v>344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14">
        <v>1</v>
      </c>
      <c r="B5" s="15" t="s">
        <v>318</v>
      </c>
      <c r="C5" s="15" t="s">
        <v>95</v>
      </c>
      <c r="D5" s="16">
        <v>183</v>
      </c>
      <c r="E5" s="16">
        <v>4</v>
      </c>
      <c r="F5" s="34">
        <v>183</v>
      </c>
      <c r="G5" s="35">
        <v>4</v>
      </c>
      <c r="H5" s="37"/>
      <c r="I5" s="37"/>
    </row>
    <row r="6" spans="1:9" ht="15.75" customHeight="1" x14ac:dyDescent="0.3">
      <c r="A6" s="43">
        <v>2</v>
      </c>
      <c r="B6" s="19" t="s">
        <v>326</v>
      </c>
      <c r="C6" s="19" t="s">
        <v>20</v>
      </c>
      <c r="D6" s="41">
        <v>177</v>
      </c>
      <c r="E6" s="20">
        <v>3</v>
      </c>
      <c r="F6" s="41">
        <v>177</v>
      </c>
      <c r="G6" s="42">
        <v>3</v>
      </c>
      <c r="H6" s="37"/>
      <c r="I6" s="37"/>
    </row>
    <row r="7" spans="1:9" ht="15.75" customHeight="1" x14ac:dyDescent="0.3">
      <c r="A7" s="43">
        <v>4</v>
      </c>
      <c r="B7" s="19" t="s">
        <v>327</v>
      </c>
      <c r="C7" s="19" t="s">
        <v>20</v>
      </c>
      <c r="D7" s="41">
        <v>164</v>
      </c>
      <c r="E7" s="20">
        <v>2</v>
      </c>
      <c r="F7" s="41">
        <v>164</v>
      </c>
      <c r="G7" s="42">
        <v>2</v>
      </c>
      <c r="H7" s="37"/>
      <c r="I7" s="37"/>
    </row>
    <row r="8" spans="1:9" ht="15.75" customHeight="1" x14ac:dyDescent="0.3">
      <c r="A8" s="26">
        <v>3</v>
      </c>
      <c r="B8" s="27" t="s">
        <v>227</v>
      </c>
      <c r="C8" s="27" t="s">
        <v>24</v>
      </c>
      <c r="D8" s="45">
        <v>138</v>
      </c>
      <c r="E8" s="28">
        <v>1</v>
      </c>
      <c r="F8" s="45">
        <v>138</v>
      </c>
      <c r="G8" s="46">
        <v>1</v>
      </c>
      <c r="H8" s="37"/>
      <c r="I8" s="37"/>
    </row>
    <row r="9" spans="1:9" ht="15.75" customHeight="1" x14ac:dyDescent="0.3">
      <c r="A9" s="37"/>
      <c r="B9" s="37"/>
      <c r="C9" s="37"/>
      <c r="D9" s="37"/>
      <c r="E9" s="37"/>
      <c r="F9" s="37"/>
      <c r="G9" s="37"/>
      <c r="H9" s="37"/>
      <c r="I9" s="37"/>
    </row>
    <row r="10" spans="1:9" ht="15.75" customHeight="1" x14ac:dyDescent="0.3">
      <c r="A10" s="37"/>
      <c r="B10" s="6" t="s">
        <v>234</v>
      </c>
      <c r="F10" s="36" t="s">
        <v>167</v>
      </c>
      <c r="H10" s="37"/>
      <c r="I10" s="37"/>
    </row>
    <row r="11" spans="1:9" ht="15.75" customHeight="1" x14ac:dyDescent="0.3">
      <c r="A11" s="37"/>
      <c r="B11" s="6" t="s">
        <v>168</v>
      </c>
      <c r="H11" s="37"/>
      <c r="I11" s="37"/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70724DBA-F7CA-4E60-B171-D4902CFBAC5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4510-FFDB-45D1-9133-73B71BDFCDD5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311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242</v>
      </c>
      <c r="E3" s="9" t="s">
        <v>345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38">
        <v>6</v>
      </c>
      <c r="B5" s="15" t="s">
        <v>316</v>
      </c>
      <c r="C5" s="15" t="s">
        <v>33</v>
      </c>
      <c r="D5" s="39">
        <v>190</v>
      </c>
      <c r="E5" s="16">
        <v>7</v>
      </c>
      <c r="F5" s="39">
        <v>190</v>
      </c>
      <c r="G5" s="40">
        <v>7</v>
      </c>
      <c r="H5" s="37"/>
      <c r="I5" s="37"/>
    </row>
    <row r="6" spans="1:9" ht="15.75" customHeight="1" x14ac:dyDescent="0.3">
      <c r="A6" s="18">
        <v>3</v>
      </c>
      <c r="B6" s="19" t="s">
        <v>317</v>
      </c>
      <c r="C6" s="19" t="s">
        <v>30</v>
      </c>
      <c r="D6" s="41">
        <v>188</v>
      </c>
      <c r="E6" s="20">
        <v>6</v>
      </c>
      <c r="F6" s="41">
        <v>188</v>
      </c>
      <c r="G6" s="42">
        <v>6</v>
      </c>
      <c r="H6" s="37"/>
      <c r="I6" s="37"/>
    </row>
    <row r="7" spans="1:9" ht="15.75" customHeight="1" x14ac:dyDescent="0.3">
      <c r="A7" s="18">
        <v>1</v>
      </c>
      <c r="B7" s="19" t="s">
        <v>328</v>
      </c>
      <c r="C7" s="19" t="s">
        <v>133</v>
      </c>
      <c r="D7" s="20">
        <v>160</v>
      </c>
      <c r="E7" s="20">
        <v>5</v>
      </c>
      <c r="F7" s="23">
        <v>160</v>
      </c>
      <c r="G7" s="24">
        <v>5</v>
      </c>
      <c r="H7" s="37"/>
      <c r="I7" s="37"/>
    </row>
    <row r="8" spans="1:9" ht="15.75" customHeight="1" x14ac:dyDescent="0.3">
      <c r="A8" s="18">
        <v>5</v>
      </c>
      <c r="B8" s="19" t="s">
        <v>208</v>
      </c>
      <c r="C8" s="19" t="s">
        <v>97</v>
      </c>
      <c r="D8" s="41">
        <v>158</v>
      </c>
      <c r="E8" s="20">
        <v>4</v>
      </c>
      <c r="F8" s="41">
        <v>158</v>
      </c>
      <c r="G8" s="42">
        <v>4</v>
      </c>
      <c r="H8" s="37"/>
      <c r="I8" s="37"/>
    </row>
    <row r="9" spans="1:9" ht="15.75" customHeight="1" x14ac:dyDescent="0.3">
      <c r="A9" s="43">
        <v>2</v>
      </c>
      <c r="B9" s="19" t="s">
        <v>156</v>
      </c>
      <c r="C9" s="19" t="s">
        <v>36</v>
      </c>
      <c r="D9" s="41">
        <v>157</v>
      </c>
      <c r="E9" s="20">
        <v>3</v>
      </c>
      <c r="F9" s="41">
        <v>157</v>
      </c>
      <c r="G9" s="42">
        <v>3</v>
      </c>
      <c r="H9" s="37"/>
      <c r="I9" s="37"/>
    </row>
    <row r="10" spans="1:9" ht="15.75" customHeight="1" x14ac:dyDescent="0.3">
      <c r="A10" s="18">
        <v>7</v>
      </c>
      <c r="B10" s="19" t="s">
        <v>209</v>
      </c>
      <c r="C10" s="19" t="s">
        <v>63</v>
      </c>
      <c r="D10" s="41">
        <v>152</v>
      </c>
      <c r="E10" s="20">
        <v>2</v>
      </c>
      <c r="F10" s="41">
        <v>152</v>
      </c>
      <c r="G10" s="42">
        <v>2</v>
      </c>
      <c r="H10" s="37"/>
      <c r="I10" s="37"/>
    </row>
    <row r="11" spans="1:9" ht="15.75" customHeight="1" x14ac:dyDescent="0.3">
      <c r="A11" s="44">
        <v>4</v>
      </c>
      <c r="B11" s="27" t="s">
        <v>214</v>
      </c>
      <c r="C11" s="27" t="s">
        <v>24</v>
      </c>
      <c r="D11" s="45">
        <v>143</v>
      </c>
      <c r="E11" s="28">
        <v>1</v>
      </c>
      <c r="F11" s="45">
        <v>143</v>
      </c>
      <c r="G11" s="46">
        <v>1</v>
      </c>
      <c r="H11" s="37"/>
      <c r="I11" s="37"/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37"/>
      <c r="B13" s="6" t="s">
        <v>234</v>
      </c>
      <c r="F13" s="36" t="s">
        <v>167</v>
      </c>
      <c r="H13" s="37"/>
      <c r="I13" s="37"/>
    </row>
    <row r="14" spans="1:9" ht="15.75" customHeight="1" x14ac:dyDescent="0.3">
      <c r="A14" s="37"/>
      <c r="B14" s="6" t="s">
        <v>168</v>
      </c>
      <c r="H14" s="37"/>
      <c r="I14" s="37"/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669685C8-15DA-4C80-87ED-2C3BB6EAF5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A05D-B496-4188-8191-A6CACDC156D9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347</v>
      </c>
      <c r="E3" s="9" t="s">
        <v>348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6</v>
      </c>
      <c r="B5" s="15" t="s">
        <v>349</v>
      </c>
      <c r="C5" s="15" t="s">
        <v>24</v>
      </c>
      <c r="D5" s="16">
        <v>187</v>
      </c>
      <c r="E5" s="16">
        <v>8</v>
      </c>
      <c r="F5" s="16">
        <v>187</v>
      </c>
      <c r="G5" s="17">
        <v>8</v>
      </c>
      <c r="I5" s="6"/>
    </row>
    <row r="6" spans="1:9" ht="15.75" customHeight="1" x14ac:dyDescent="0.3">
      <c r="A6" s="18">
        <v>7</v>
      </c>
      <c r="B6" s="19" t="s">
        <v>350</v>
      </c>
      <c r="C6" s="19" t="s">
        <v>97</v>
      </c>
      <c r="D6" s="20">
        <v>185</v>
      </c>
      <c r="E6" s="21">
        <v>7</v>
      </c>
      <c r="F6" s="20">
        <v>185</v>
      </c>
      <c r="G6" s="22">
        <v>7</v>
      </c>
      <c r="I6" s="6"/>
    </row>
    <row r="7" spans="1:9" ht="15.75" customHeight="1" x14ac:dyDescent="0.3">
      <c r="A7" s="18">
        <v>2</v>
      </c>
      <c r="B7" s="19" t="s">
        <v>102</v>
      </c>
      <c r="C7" s="19" t="s">
        <v>80</v>
      </c>
      <c r="D7" s="20">
        <v>183</v>
      </c>
      <c r="E7" s="21">
        <v>6</v>
      </c>
      <c r="F7" s="20">
        <v>183</v>
      </c>
      <c r="G7" s="22">
        <v>6</v>
      </c>
    </row>
    <row r="8" spans="1:9" ht="15.75" customHeight="1" x14ac:dyDescent="0.3">
      <c r="A8" s="18">
        <v>1</v>
      </c>
      <c r="B8" s="19" t="s">
        <v>305</v>
      </c>
      <c r="C8" s="19" t="s">
        <v>38</v>
      </c>
      <c r="D8" s="20">
        <v>182</v>
      </c>
      <c r="E8" s="21">
        <v>5</v>
      </c>
      <c r="F8" s="23">
        <v>182</v>
      </c>
      <c r="G8" s="24">
        <v>5</v>
      </c>
    </row>
    <row r="9" spans="1:9" ht="15.75" customHeight="1" x14ac:dyDescent="0.3">
      <c r="A9" s="18">
        <v>5</v>
      </c>
      <c r="B9" s="19" t="s">
        <v>130</v>
      </c>
      <c r="C9" s="19" t="s">
        <v>24</v>
      </c>
      <c r="D9" s="20">
        <v>181</v>
      </c>
      <c r="E9" s="21">
        <v>4</v>
      </c>
      <c r="F9" s="20">
        <v>181</v>
      </c>
      <c r="G9" s="22">
        <v>4</v>
      </c>
      <c r="I9" s="6"/>
    </row>
    <row r="10" spans="1:9" ht="15.75" customHeight="1" x14ac:dyDescent="0.3">
      <c r="A10" s="18">
        <v>3</v>
      </c>
      <c r="B10" s="19" t="s">
        <v>206</v>
      </c>
      <c r="C10" s="19" t="s">
        <v>24</v>
      </c>
      <c r="D10" s="20">
        <v>174</v>
      </c>
      <c r="E10" s="21">
        <v>3</v>
      </c>
      <c r="F10" s="20">
        <v>174</v>
      </c>
      <c r="G10" s="22">
        <v>3</v>
      </c>
      <c r="I10" s="6"/>
    </row>
    <row r="11" spans="1:9" ht="15.75" customHeight="1" x14ac:dyDescent="0.3">
      <c r="A11" s="18">
        <v>4</v>
      </c>
      <c r="B11" s="25" t="s">
        <v>351</v>
      </c>
      <c r="C11" s="19" t="s">
        <v>24</v>
      </c>
      <c r="D11" s="20">
        <v>173</v>
      </c>
      <c r="E11" s="21">
        <v>2</v>
      </c>
      <c r="F11" s="20">
        <v>173</v>
      </c>
      <c r="G11" s="22">
        <v>2</v>
      </c>
      <c r="I11" s="6"/>
    </row>
    <row r="12" spans="1:9" ht="15.75" customHeight="1" x14ac:dyDescent="0.3">
      <c r="A12" s="26">
        <v>8</v>
      </c>
      <c r="B12" s="27" t="s">
        <v>352</v>
      </c>
      <c r="C12" s="27" t="s">
        <v>36</v>
      </c>
      <c r="D12" s="28">
        <v>160</v>
      </c>
      <c r="E12" s="29">
        <v>1</v>
      </c>
      <c r="F12" s="28">
        <v>160</v>
      </c>
      <c r="G12" s="30">
        <v>1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353</v>
      </c>
      <c r="E14" s="9" t="s">
        <v>354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4</v>
      </c>
      <c r="B16" s="15" t="s">
        <v>355</v>
      </c>
      <c r="C16" s="15" t="s">
        <v>104</v>
      </c>
      <c r="D16" s="16">
        <v>183</v>
      </c>
      <c r="E16" s="16">
        <v>7</v>
      </c>
      <c r="F16" s="16">
        <v>183</v>
      </c>
      <c r="G16" s="17">
        <v>7</v>
      </c>
    </row>
    <row r="17" spans="1:7" ht="15.75" customHeight="1" x14ac:dyDescent="0.3">
      <c r="A17" s="18">
        <v>6</v>
      </c>
      <c r="B17" s="19" t="s">
        <v>356</v>
      </c>
      <c r="C17" s="19" t="s">
        <v>43</v>
      </c>
      <c r="D17" s="20">
        <v>179</v>
      </c>
      <c r="E17" s="21">
        <v>6</v>
      </c>
      <c r="F17" s="20">
        <v>179</v>
      </c>
      <c r="G17" s="22">
        <v>6</v>
      </c>
    </row>
    <row r="18" spans="1:7" ht="15.75" customHeight="1" x14ac:dyDescent="0.3">
      <c r="A18" s="18">
        <v>3</v>
      </c>
      <c r="B18" s="19" t="s">
        <v>284</v>
      </c>
      <c r="C18" s="19" t="s">
        <v>104</v>
      </c>
      <c r="D18" s="20">
        <v>162</v>
      </c>
      <c r="E18" s="21">
        <v>5</v>
      </c>
      <c r="F18" s="20">
        <v>162</v>
      </c>
      <c r="G18" s="22">
        <v>5</v>
      </c>
    </row>
    <row r="19" spans="1:7" ht="15.75" customHeight="1" x14ac:dyDescent="0.3">
      <c r="A19" s="18">
        <v>2</v>
      </c>
      <c r="B19" s="19" t="s">
        <v>303</v>
      </c>
      <c r="C19" s="19" t="s">
        <v>38</v>
      </c>
      <c r="D19" s="20">
        <v>159</v>
      </c>
      <c r="E19" s="21">
        <v>4</v>
      </c>
      <c r="F19" s="20">
        <v>159</v>
      </c>
      <c r="G19" s="22">
        <v>4</v>
      </c>
    </row>
    <row r="20" spans="1:7" ht="15.75" customHeight="1" x14ac:dyDescent="0.3">
      <c r="A20" s="18">
        <v>1</v>
      </c>
      <c r="B20" s="19" t="s">
        <v>357</v>
      </c>
      <c r="C20" s="19" t="s">
        <v>24</v>
      </c>
      <c r="D20" s="20">
        <v>147</v>
      </c>
      <c r="E20" s="21">
        <v>3</v>
      </c>
      <c r="F20" s="23">
        <v>147</v>
      </c>
      <c r="G20" s="24">
        <v>3</v>
      </c>
    </row>
    <row r="21" spans="1:7" ht="15.75" customHeight="1" x14ac:dyDescent="0.3">
      <c r="A21" s="18">
        <v>5</v>
      </c>
      <c r="B21" s="19" t="s">
        <v>358</v>
      </c>
      <c r="C21" s="19" t="s">
        <v>36</v>
      </c>
      <c r="D21" s="20" t="s">
        <v>81</v>
      </c>
      <c r="E21" s="21">
        <v>0</v>
      </c>
      <c r="F21" s="20">
        <v>0</v>
      </c>
      <c r="G21" s="22">
        <v>0</v>
      </c>
    </row>
    <row r="22" spans="1:7" ht="15.75" customHeight="1" x14ac:dyDescent="0.3">
      <c r="A22" s="26">
        <v>7</v>
      </c>
      <c r="B22" s="27" t="s">
        <v>359</v>
      </c>
      <c r="C22" s="27" t="s">
        <v>97</v>
      </c>
      <c r="D22" s="28" t="s">
        <v>195</v>
      </c>
      <c r="E22" s="29">
        <v>0</v>
      </c>
      <c r="F22" s="28">
        <v>0</v>
      </c>
      <c r="G22" s="30">
        <v>0</v>
      </c>
    </row>
    <row r="23" spans="1:7" ht="15.75" customHeight="1" x14ac:dyDescent="0.3"/>
    <row r="24" spans="1:7" ht="15.75" customHeight="1" x14ac:dyDescent="0.3">
      <c r="B24" s="6" t="s">
        <v>342</v>
      </c>
      <c r="F24" s="36" t="s">
        <v>167</v>
      </c>
    </row>
    <row r="25" spans="1:7" ht="15.75" customHeight="1" x14ac:dyDescent="0.3">
      <c r="B25" s="6" t="s">
        <v>168</v>
      </c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A716644D-0C1E-4570-93D1-3B745BA404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D0A3-ABF8-4644-A942-237BD8F6AEDC}">
  <sheetPr>
    <tabColor rgb="FFFFFF00"/>
    <pageSetUpPr fitToPage="1"/>
  </sheetPr>
  <dimension ref="A1:S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18.7109375" style="6" customWidth="1"/>
    <col min="14" max="19" width="5" style="6" customWidth="1"/>
    <col min="20" max="27" width="4.140625" customWidth="1"/>
  </cols>
  <sheetData>
    <row r="1" spans="1:19" ht="18" x14ac:dyDescent="0.35">
      <c r="A1" s="1"/>
      <c r="B1" s="2" t="s">
        <v>360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361</v>
      </c>
      <c r="E3" s="9" t="s">
        <v>362</v>
      </c>
      <c r="F3" s="8"/>
      <c r="G3" s="8"/>
      <c r="H3" s="8"/>
      <c r="I3" s="8"/>
      <c r="J3" s="7"/>
      <c r="K3" s="7"/>
      <c r="L3" s="8" t="s">
        <v>6</v>
      </c>
      <c r="M3" s="6" t="s">
        <v>363</v>
      </c>
      <c r="O3" s="9" t="s">
        <v>364</v>
      </c>
      <c r="P3" s="8"/>
      <c r="Q3" s="8"/>
      <c r="R3" s="8"/>
      <c r="S3" s="8"/>
    </row>
    <row r="4" spans="1:1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  <c r="K4" s="76">
        <v>2</v>
      </c>
      <c r="L4" s="11" t="s">
        <v>9</v>
      </c>
      <c r="M4" s="77" t="s">
        <v>10</v>
      </c>
      <c r="N4" s="50"/>
      <c r="O4" s="80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19</v>
      </c>
      <c r="C5" s="15" t="s">
        <v>20</v>
      </c>
      <c r="D5" s="16">
        <v>97</v>
      </c>
      <c r="E5" s="16">
        <v>92</v>
      </c>
      <c r="F5" s="16">
        <f t="shared" ref="F5:F13" si="0">SUM(D5:E5)</f>
        <v>189</v>
      </c>
      <c r="G5" s="16">
        <v>9</v>
      </c>
      <c r="H5" s="16">
        <v>189</v>
      </c>
      <c r="I5" s="17">
        <v>9</v>
      </c>
      <c r="K5" s="14">
        <v>9</v>
      </c>
      <c r="L5" s="15" t="s">
        <v>127</v>
      </c>
      <c r="M5" s="15" t="s">
        <v>63</v>
      </c>
      <c r="N5" s="16">
        <v>93</v>
      </c>
      <c r="O5" s="16">
        <v>82</v>
      </c>
      <c r="P5" s="16">
        <f t="shared" ref="P5:P13" si="1">SUM(N5:O5)</f>
        <v>175</v>
      </c>
      <c r="Q5" s="16">
        <v>9</v>
      </c>
      <c r="R5" s="16">
        <v>175</v>
      </c>
      <c r="S5" s="17">
        <v>9</v>
      </c>
    </row>
    <row r="6" spans="1:19" ht="15.75" customHeight="1" x14ac:dyDescent="0.3">
      <c r="A6" s="18">
        <v>5</v>
      </c>
      <c r="B6" s="19" t="s">
        <v>17</v>
      </c>
      <c r="C6" s="19" t="s">
        <v>18</v>
      </c>
      <c r="D6" s="20">
        <v>86</v>
      </c>
      <c r="E6" s="20">
        <v>86</v>
      </c>
      <c r="F6" s="20">
        <f t="shared" si="0"/>
        <v>172</v>
      </c>
      <c r="G6" s="21">
        <v>8</v>
      </c>
      <c r="H6" s="20">
        <v>172</v>
      </c>
      <c r="I6" s="22">
        <v>8</v>
      </c>
      <c r="K6" s="18">
        <v>8</v>
      </c>
      <c r="L6" s="19" t="s">
        <v>54</v>
      </c>
      <c r="M6" s="19" t="s">
        <v>55</v>
      </c>
      <c r="N6" s="20">
        <v>89</v>
      </c>
      <c r="O6" s="20">
        <v>85</v>
      </c>
      <c r="P6" s="20">
        <f t="shared" si="1"/>
        <v>174</v>
      </c>
      <c r="Q6" s="21">
        <v>8</v>
      </c>
      <c r="R6" s="20">
        <v>174</v>
      </c>
      <c r="S6" s="22">
        <v>8</v>
      </c>
    </row>
    <row r="7" spans="1:19" ht="15.75" customHeight="1" x14ac:dyDescent="0.3">
      <c r="A7" s="18">
        <v>4</v>
      </c>
      <c r="B7" s="19" t="s">
        <v>365</v>
      </c>
      <c r="C7" s="19" t="s">
        <v>108</v>
      </c>
      <c r="D7" s="20">
        <v>86</v>
      </c>
      <c r="E7" s="20">
        <v>84</v>
      </c>
      <c r="F7" s="20">
        <f t="shared" si="0"/>
        <v>170</v>
      </c>
      <c r="G7" s="21">
        <v>7</v>
      </c>
      <c r="H7" s="20">
        <v>170</v>
      </c>
      <c r="I7" s="22">
        <v>7</v>
      </c>
      <c r="J7" s="81"/>
      <c r="K7" s="18">
        <v>5</v>
      </c>
      <c r="L7" s="19" t="s">
        <v>366</v>
      </c>
      <c r="M7" s="19" t="s">
        <v>282</v>
      </c>
      <c r="N7" s="20">
        <v>87</v>
      </c>
      <c r="O7" s="20">
        <v>81</v>
      </c>
      <c r="P7" s="20">
        <f t="shared" si="1"/>
        <v>168</v>
      </c>
      <c r="Q7" s="21">
        <v>7</v>
      </c>
      <c r="R7" s="20">
        <v>168</v>
      </c>
      <c r="S7" s="22">
        <v>7</v>
      </c>
    </row>
    <row r="8" spans="1:19" ht="15.75" customHeight="1" x14ac:dyDescent="0.3">
      <c r="A8" s="18">
        <v>6</v>
      </c>
      <c r="B8" s="19" t="s">
        <v>62</v>
      </c>
      <c r="C8" s="19" t="s">
        <v>63</v>
      </c>
      <c r="D8" s="20">
        <v>83</v>
      </c>
      <c r="E8" s="20">
        <v>86</v>
      </c>
      <c r="F8" s="20">
        <f t="shared" si="0"/>
        <v>169</v>
      </c>
      <c r="G8" s="21">
        <v>6</v>
      </c>
      <c r="H8" s="20">
        <v>169</v>
      </c>
      <c r="I8" s="22">
        <v>6</v>
      </c>
      <c r="K8" s="18">
        <v>1</v>
      </c>
      <c r="L8" s="19" t="s">
        <v>120</v>
      </c>
      <c r="M8" s="19" t="s">
        <v>121</v>
      </c>
      <c r="N8" s="20">
        <v>78</v>
      </c>
      <c r="O8" s="20">
        <v>83</v>
      </c>
      <c r="P8" s="20">
        <f t="shared" si="1"/>
        <v>161</v>
      </c>
      <c r="Q8" s="21">
        <v>6</v>
      </c>
      <c r="R8" s="23">
        <v>161</v>
      </c>
      <c r="S8" s="24">
        <v>6</v>
      </c>
    </row>
    <row r="9" spans="1:19" ht="15.75" customHeight="1" x14ac:dyDescent="0.3">
      <c r="A9" s="18">
        <v>9</v>
      </c>
      <c r="B9" s="19" t="s">
        <v>367</v>
      </c>
      <c r="C9" s="19" t="s">
        <v>282</v>
      </c>
      <c r="D9" s="20">
        <v>81</v>
      </c>
      <c r="E9" s="20">
        <v>87</v>
      </c>
      <c r="F9" s="20">
        <f t="shared" si="0"/>
        <v>168</v>
      </c>
      <c r="G9" s="21">
        <v>5</v>
      </c>
      <c r="H9" s="20">
        <v>168</v>
      </c>
      <c r="I9" s="22">
        <v>5</v>
      </c>
      <c r="K9" s="18">
        <v>2</v>
      </c>
      <c r="L9" s="19" t="s">
        <v>109</v>
      </c>
      <c r="M9" s="19" t="s">
        <v>108</v>
      </c>
      <c r="N9" s="20">
        <v>82</v>
      </c>
      <c r="O9" s="20">
        <v>73</v>
      </c>
      <c r="P9" s="20">
        <f t="shared" si="1"/>
        <v>155</v>
      </c>
      <c r="Q9" s="21">
        <v>5</v>
      </c>
      <c r="R9" s="20">
        <v>155</v>
      </c>
      <c r="S9" s="22">
        <v>5</v>
      </c>
    </row>
    <row r="10" spans="1:19" ht="15.75" customHeight="1" x14ac:dyDescent="0.3">
      <c r="A10" s="18">
        <v>1</v>
      </c>
      <c r="B10" s="19" t="s">
        <v>368</v>
      </c>
      <c r="C10" s="19" t="s">
        <v>369</v>
      </c>
      <c r="D10" s="20">
        <v>0</v>
      </c>
      <c r="E10" s="20">
        <v>0</v>
      </c>
      <c r="F10" s="20">
        <f t="shared" si="0"/>
        <v>0</v>
      </c>
      <c r="G10" s="21">
        <v>0</v>
      </c>
      <c r="H10" s="23">
        <v>0</v>
      </c>
      <c r="I10" s="24">
        <v>0</v>
      </c>
      <c r="K10" s="18">
        <v>6</v>
      </c>
      <c r="L10" s="19" t="s">
        <v>107</v>
      </c>
      <c r="M10" s="19" t="s">
        <v>108</v>
      </c>
      <c r="N10" s="20">
        <v>80</v>
      </c>
      <c r="O10" s="20">
        <v>70</v>
      </c>
      <c r="P10" s="20">
        <f t="shared" si="1"/>
        <v>150</v>
      </c>
      <c r="Q10" s="21">
        <v>4</v>
      </c>
      <c r="R10" s="20">
        <v>150</v>
      </c>
      <c r="S10" s="22">
        <v>4</v>
      </c>
    </row>
    <row r="11" spans="1:19" ht="15.75" customHeight="1" x14ac:dyDescent="0.3">
      <c r="A11" s="18">
        <v>2</v>
      </c>
      <c r="B11" s="19" t="s">
        <v>370</v>
      </c>
      <c r="C11" s="19" t="s">
        <v>369</v>
      </c>
      <c r="D11" s="20">
        <v>0</v>
      </c>
      <c r="E11" s="20">
        <v>0</v>
      </c>
      <c r="F11" s="20">
        <f t="shared" si="0"/>
        <v>0</v>
      </c>
      <c r="G11" s="21">
        <v>0</v>
      </c>
      <c r="H11" s="20">
        <v>0</v>
      </c>
      <c r="I11" s="22">
        <v>0</v>
      </c>
      <c r="K11" s="18">
        <v>4</v>
      </c>
      <c r="L11" s="19" t="s">
        <v>58</v>
      </c>
      <c r="M11" s="19" t="s">
        <v>18</v>
      </c>
      <c r="N11" s="20">
        <v>74</v>
      </c>
      <c r="O11" s="20">
        <v>68</v>
      </c>
      <c r="P11" s="20">
        <f t="shared" si="1"/>
        <v>142</v>
      </c>
      <c r="Q11" s="21">
        <v>3</v>
      </c>
      <c r="R11" s="20">
        <v>142</v>
      </c>
      <c r="S11" s="22">
        <v>3</v>
      </c>
    </row>
    <row r="12" spans="1:19" ht="15.75" customHeight="1" x14ac:dyDescent="0.3">
      <c r="A12" s="18">
        <v>3</v>
      </c>
      <c r="B12" s="19" t="s">
        <v>371</v>
      </c>
      <c r="C12" s="19" t="s">
        <v>369</v>
      </c>
      <c r="D12" s="20">
        <v>0</v>
      </c>
      <c r="E12" s="20">
        <v>0</v>
      </c>
      <c r="F12" s="20">
        <f t="shared" si="0"/>
        <v>0</v>
      </c>
      <c r="G12" s="21">
        <v>0</v>
      </c>
      <c r="H12" s="20">
        <v>0</v>
      </c>
      <c r="I12" s="22">
        <v>0</v>
      </c>
      <c r="K12" s="18">
        <v>3</v>
      </c>
      <c r="L12" s="19" t="s">
        <v>372</v>
      </c>
      <c r="M12" s="19" t="s">
        <v>373</v>
      </c>
      <c r="N12" s="20">
        <v>0</v>
      </c>
      <c r="O12" s="20">
        <v>0</v>
      </c>
      <c r="P12" s="20">
        <f t="shared" si="1"/>
        <v>0</v>
      </c>
      <c r="Q12" s="21">
        <v>0</v>
      </c>
      <c r="R12" s="20">
        <v>0</v>
      </c>
      <c r="S12" s="22">
        <v>0</v>
      </c>
    </row>
    <row r="13" spans="1:19" ht="15.75" customHeight="1" x14ac:dyDescent="0.3">
      <c r="A13" s="26">
        <v>8</v>
      </c>
      <c r="B13" s="27" t="s">
        <v>374</v>
      </c>
      <c r="C13" s="27" t="s">
        <v>369</v>
      </c>
      <c r="D13" s="28">
        <v>0</v>
      </c>
      <c r="E13" s="28">
        <v>0</v>
      </c>
      <c r="F13" s="28">
        <f t="shared" si="0"/>
        <v>0</v>
      </c>
      <c r="G13" s="29">
        <v>0</v>
      </c>
      <c r="H13" s="28">
        <v>0</v>
      </c>
      <c r="I13" s="30">
        <v>0</v>
      </c>
      <c r="K13" s="26">
        <v>7</v>
      </c>
      <c r="L13" s="27" t="s">
        <v>375</v>
      </c>
      <c r="M13" s="27" t="s">
        <v>152</v>
      </c>
      <c r="N13" s="28" t="s">
        <v>195</v>
      </c>
      <c r="O13" s="28"/>
      <c r="P13" s="28">
        <f t="shared" si="1"/>
        <v>0</v>
      </c>
      <c r="Q13" s="29">
        <v>0</v>
      </c>
      <c r="R13" s="28">
        <v>0</v>
      </c>
      <c r="S13" s="30">
        <v>0</v>
      </c>
    </row>
    <row r="14" spans="1:19" ht="15.75" customHeight="1" x14ac:dyDescent="0.3"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7"/>
      <c r="B15" s="8" t="s">
        <v>46</v>
      </c>
      <c r="C15" s="6" t="s">
        <v>376</v>
      </c>
      <c r="E15" s="9" t="s">
        <v>377</v>
      </c>
      <c r="F15" s="8"/>
      <c r="G15" s="8"/>
      <c r="H15" s="8"/>
      <c r="I15" s="8"/>
      <c r="K15" s="7"/>
      <c r="L15" s="8" t="s">
        <v>49</v>
      </c>
      <c r="M15" s="6" t="s">
        <v>378</v>
      </c>
      <c r="O15" s="9" t="s">
        <v>379</v>
      </c>
      <c r="P15" s="8"/>
      <c r="Q15" s="8"/>
      <c r="R15" s="8"/>
      <c r="S15" s="8"/>
    </row>
    <row r="16" spans="1:1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  <c r="K16" s="76">
        <v>2</v>
      </c>
      <c r="L16" s="11" t="s">
        <v>9</v>
      </c>
      <c r="M16" s="77" t="s">
        <v>10</v>
      </c>
      <c r="N16" s="50"/>
      <c r="O16" s="80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6</v>
      </c>
      <c r="B17" s="15" t="s">
        <v>98</v>
      </c>
      <c r="C17" s="15" t="s">
        <v>92</v>
      </c>
      <c r="D17" s="16">
        <v>87</v>
      </c>
      <c r="E17" s="16">
        <v>89</v>
      </c>
      <c r="F17" s="16">
        <f t="shared" ref="F17:F23" si="2">SUM(D17:E17)</f>
        <v>176</v>
      </c>
      <c r="G17" s="16">
        <v>7</v>
      </c>
      <c r="H17" s="16">
        <v>176</v>
      </c>
      <c r="I17" s="17">
        <v>7</v>
      </c>
      <c r="K17" s="14">
        <v>4</v>
      </c>
      <c r="L17" s="15" t="s">
        <v>157</v>
      </c>
      <c r="M17" s="15" t="s">
        <v>121</v>
      </c>
      <c r="N17" s="16">
        <v>81</v>
      </c>
      <c r="O17" s="16">
        <v>73</v>
      </c>
      <c r="P17" s="16">
        <f t="shared" ref="P17:P23" si="3">SUM(N17:O17)</f>
        <v>154</v>
      </c>
      <c r="Q17" s="16">
        <v>7</v>
      </c>
      <c r="R17" s="16">
        <v>154</v>
      </c>
      <c r="S17" s="17">
        <v>7</v>
      </c>
    </row>
    <row r="18" spans="1:19" x14ac:dyDescent="0.3">
      <c r="A18" s="18">
        <v>4</v>
      </c>
      <c r="B18" s="19" t="s">
        <v>67</v>
      </c>
      <c r="C18" s="19" t="s">
        <v>63</v>
      </c>
      <c r="D18" s="20">
        <v>90</v>
      </c>
      <c r="E18" s="20">
        <v>80</v>
      </c>
      <c r="F18" s="20">
        <f t="shared" si="2"/>
        <v>170</v>
      </c>
      <c r="G18" s="21">
        <v>6</v>
      </c>
      <c r="H18" s="20">
        <v>170</v>
      </c>
      <c r="I18" s="22">
        <v>6</v>
      </c>
      <c r="K18" s="18">
        <v>5</v>
      </c>
      <c r="L18" s="19" t="s">
        <v>148</v>
      </c>
      <c r="M18" s="19" t="s">
        <v>63</v>
      </c>
      <c r="N18" s="20">
        <v>79</v>
      </c>
      <c r="O18" s="20">
        <v>73</v>
      </c>
      <c r="P18" s="20">
        <f t="shared" si="3"/>
        <v>152</v>
      </c>
      <c r="Q18" s="21">
        <v>6</v>
      </c>
      <c r="R18" s="20">
        <v>152</v>
      </c>
      <c r="S18" s="22">
        <v>6</v>
      </c>
    </row>
    <row r="19" spans="1:19" ht="15.75" customHeight="1" x14ac:dyDescent="0.3">
      <c r="A19" s="18">
        <v>1</v>
      </c>
      <c r="B19" s="19" t="s">
        <v>380</v>
      </c>
      <c r="C19" s="19" t="s">
        <v>152</v>
      </c>
      <c r="D19" s="20">
        <v>81</v>
      </c>
      <c r="E19" s="20">
        <v>82</v>
      </c>
      <c r="F19" s="20">
        <f t="shared" si="2"/>
        <v>163</v>
      </c>
      <c r="G19" s="21">
        <v>5</v>
      </c>
      <c r="H19" s="23">
        <v>163</v>
      </c>
      <c r="I19" s="24">
        <v>5</v>
      </c>
      <c r="K19" s="18">
        <v>7</v>
      </c>
      <c r="L19" s="19" t="s">
        <v>381</v>
      </c>
      <c r="M19" s="19" t="s">
        <v>152</v>
      </c>
      <c r="N19" s="20">
        <v>76</v>
      </c>
      <c r="O19" s="20">
        <v>68</v>
      </c>
      <c r="P19" s="20">
        <f t="shared" si="3"/>
        <v>144</v>
      </c>
      <c r="Q19" s="21">
        <v>5</v>
      </c>
      <c r="R19" s="20">
        <v>144</v>
      </c>
      <c r="S19" s="22">
        <v>5</v>
      </c>
    </row>
    <row r="20" spans="1:19" ht="15.75" customHeight="1" x14ac:dyDescent="0.3">
      <c r="A20" s="18">
        <v>3</v>
      </c>
      <c r="B20" s="19" t="s">
        <v>382</v>
      </c>
      <c r="C20" s="19" t="s">
        <v>20</v>
      </c>
      <c r="D20" s="20">
        <v>84</v>
      </c>
      <c r="E20" s="20">
        <v>78</v>
      </c>
      <c r="F20" s="20">
        <f t="shared" si="2"/>
        <v>162</v>
      </c>
      <c r="G20" s="21">
        <v>4</v>
      </c>
      <c r="H20" s="20">
        <v>162</v>
      </c>
      <c r="I20" s="22">
        <v>4</v>
      </c>
      <c r="K20" s="18">
        <v>3</v>
      </c>
      <c r="L20" s="19" t="s">
        <v>383</v>
      </c>
      <c r="M20" s="19" t="s">
        <v>384</v>
      </c>
      <c r="N20" s="20">
        <v>53</v>
      </c>
      <c r="O20" s="20">
        <v>75</v>
      </c>
      <c r="P20" s="20">
        <f t="shared" si="3"/>
        <v>128</v>
      </c>
      <c r="Q20" s="21">
        <v>4</v>
      </c>
      <c r="R20" s="20">
        <v>128</v>
      </c>
      <c r="S20" s="22">
        <v>4</v>
      </c>
    </row>
    <row r="21" spans="1:19" ht="15.75" customHeight="1" x14ac:dyDescent="0.3">
      <c r="A21" s="18">
        <v>2</v>
      </c>
      <c r="B21" s="19" t="s">
        <v>385</v>
      </c>
      <c r="C21" s="19" t="s">
        <v>282</v>
      </c>
      <c r="D21" s="20">
        <v>71</v>
      </c>
      <c r="E21" s="20">
        <v>76</v>
      </c>
      <c r="F21" s="20">
        <f t="shared" si="2"/>
        <v>147</v>
      </c>
      <c r="G21" s="21">
        <v>3</v>
      </c>
      <c r="H21" s="20">
        <v>147</v>
      </c>
      <c r="I21" s="22">
        <v>3</v>
      </c>
      <c r="K21" s="18">
        <v>6</v>
      </c>
      <c r="L21" s="19" t="s">
        <v>386</v>
      </c>
      <c r="M21" s="19" t="s">
        <v>106</v>
      </c>
      <c r="N21" s="20">
        <v>64</v>
      </c>
      <c r="O21" s="20">
        <v>56</v>
      </c>
      <c r="P21" s="20">
        <f t="shared" si="3"/>
        <v>120</v>
      </c>
      <c r="Q21" s="21">
        <v>3</v>
      </c>
      <c r="R21" s="20">
        <v>120</v>
      </c>
      <c r="S21" s="22">
        <v>3</v>
      </c>
    </row>
    <row r="22" spans="1:19" ht="15.75" customHeight="1" x14ac:dyDescent="0.3">
      <c r="A22" s="18">
        <v>7</v>
      </c>
      <c r="B22" s="25" t="s">
        <v>125</v>
      </c>
      <c r="C22" s="19" t="s">
        <v>33</v>
      </c>
      <c r="D22" s="20">
        <v>81</v>
      </c>
      <c r="E22" s="20">
        <v>66</v>
      </c>
      <c r="F22" s="20">
        <f t="shared" si="2"/>
        <v>147</v>
      </c>
      <c r="G22" s="21">
        <v>3</v>
      </c>
      <c r="H22" s="20">
        <v>147</v>
      </c>
      <c r="I22" s="22">
        <v>3</v>
      </c>
      <c r="K22" s="18">
        <v>1</v>
      </c>
      <c r="L22" s="19" t="s">
        <v>387</v>
      </c>
      <c r="M22" s="19" t="s">
        <v>184</v>
      </c>
      <c r="N22" s="20">
        <v>0</v>
      </c>
      <c r="O22" s="20">
        <v>0</v>
      </c>
      <c r="P22" s="20">
        <f t="shared" si="3"/>
        <v>0</v>
      </c>
      <c r="Q22" s="21">
        <v>0</v>
      </c>
      <c r="R22" s="23">
        <v>0</v>
      </c>
      <c r="S22" s="24">
        <v>0</v>
      </c>
    </row>
    <row r="23" spans="1:19" ht="15.75" customHeight="1" x14ac:dyDescent="0.3">
      <c r="A23" s="26">
        <v>5</v>
      </c>
      <c r="B23" s="27" t="s">
        <v>93</v>
      </c>
      <c r="C23" s="27" t="s">
        <v>90</v>
      </c>
      <c r="D23" s="28" t="s">
        <v>81</v>
      </c>
      <c r="E23" s="28"/>
      <c r="F23" s="28">
        <f t="shared" si="2"/>
        <v>0</v>
      </c>
      <c r="G23" s="29">
        <v>0</v>
      </c>
      <c r="H23" s="28">
        <v>0</v>
      </c>
      <c r="I23" s="30">
        <v>0</v>
      </c>
      <c r="K23" s="26">
        <v>2</v>
      </c>
      <c r="L23" s="27" t="s">
        <v>388</v>
      </c>
      <c r="M23" s="27" t="s">
        <v>389</v>
      </c>
      <c r="N23" s="28" t="s">
        <v>195</v>
      </c>
      <c r="O23" s="28"/>
      <c r="P23" s="28">
        <f t="shared" si="3"/>
        <v>0</v>
      </c>
      <c r="Q23" s="29">
        <v>0</v>
      </c>
      <c r="R23" s="28">
        <v>0</v>
      </c>
      <c r="S23" s="30">
        <v>0</v>
      </c>
    </row>
    <row r="24" spans="1:19" ht="15.75" customHeight="1" x14ac:dyDescent="0.3"/>
    <row r="25" spans="1:19" ht="15.75" customHeight="1" x14ac:dyDescent="0.3">
      <c r="A25" s="7"/>
      <c r="B25" s="8" t="s">
        <v>82</v>
      </c>
      <c r="C25" s="6" t="s">
        <v>390</v>
      </c>
      <c r="E25" s="9" t="s">
        <v>391</v>
      </c>
      <c r="F25" s="8"/>
      <c r="G25" s="8"/>
      <c r="H25" s="8"/>
      <c r="I25" s="8"/>
      <c r="K25" s="7"/>
      <c r="L25" s="8" t="s">
        <v>85</v>
      </c>
      <c r="M25" s="6" t="s">
        <v>392</v>
      </c>
      <c r="O25" s="9" t="s">
        <v>393</v>
      </c>
      <c r="P25" s="8"/>
      <c r="Q25" s="8"/>
      <c r="R25" s="8"/>
      <c r="S25" s="8"/>
    </row>
    <row r="26" spans="1:19" ht="15.75" customHeight="1" x14ac:dyDescent="0.3">
      <c r="A26" s="76">
        <v>2</v>
      </c>
      <c r="B26" s="11" t="s">
        <v>9</v>
      </c>
      <c r="C26" s="77" t="s">
        <v>10</v>
      </c>
      <c r="D26" s="50"/>
      <c r="E26" s="80"/>
      <c r="F26" s="12" t="s">
        <v>11</v>
      </c>
      <c r="G26" s="12" t="s">
        <v>12</v>
      </c>
      <c r="H26" s="12" t="s">
        <v>13</v>
      </c>
      <c r="I26" s="13" t="s">
        <v>14</v>
      </c>
      <c r="K26" s="76">
        <v>2</v>
      </c>
      <c r="L26" s="11" t="s">
        <v>9</v>
      </c>
      <c r="M26" s="77" t="s">
        <v>10</v>
      </c>
      <c r="N26" s="50"/>
      <c r="O26" s="80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4</v>
      </c>
      <c r="B27" s="15" t="s">
        <v>193</v>
      </c>
      <c r="C27" s="15" t="s">
        <v>97</v>
      </c>
      <c r="D27" s="16">
        <v>84</v>
      </c>
      <c r="E27" s="16">
        <v>80</v>
      </c>
      <c r="F27" s="16">
        <f t="shared" ref="F27:F33" si="4">SUM(D27:E27)</f>
        <v>164</v>
      </c>
      <c r="G27" s="16">
        <v>7</v>
      </c>
      <c r="H27" s="16">
        <v>164</v>
      </c>
      <c r="I27" s="17">
        <v>7</v>
      </c>
      <c r="K27" s="14">
        <v>7</v>
      </c>
      <c r="L27" s="15" t="s">
        <v>294</v>
      </c>
      <c r="M27" s="15" t="s">
        <v>282</v>
      </c>
      <c r="N27" s="16">
        <v>63</v>
      </c>
      <c r="O27" s="16">
        <v>69</v>
      </c>
      <c r="P27" s="16">
        <f t="shared" ref="P27:P33" si="5">SUM(N27:O27)</f>
        <v>132</v>
      </c>
      <c r="Q27" s="16">
        <v>7</v>
      </c>
      <c r="R27" s="16">
        <v>132</v>
      </c>
      <c r="S27" s="17">
        <v>7</v>
      </c>
    </row>
    <row r="28" spans="1:19" ht="15.75" customHeight="1" x14ac:dyDescent="0.3">
      <c r="A28" s="18">
        <v>5</v>
      </c>
      <c r="B28" s="19" t="s">
        <v>394</v>
      </c>
      <c r="C28" s="19" t="s">
        <v>282</v>
      </c>
      <c r="D28" s="20">
        <v>71</v>
      </c>
      <c r="E28" s="20">
        <v>74</v>
      </c>
      <c r="F28" s="20">
        <f t="shared" si="4"/>
        <v>145</v>
      </c>
      <c r="G28" s="21">
        <v>6</v>
      </c>
      <c r="H28" s="20">
        <v>145</v>
      </c>
      <c r="I28" s="22">
        <v>6</v>
      </c>
      <c r="K28" s="18">
        <v>4</v>
      </c>
      <c r="L28" s="19" t="s">
        <v>395</v>
      </c>
      <c r="M28" s="19" t="s">
        <v>282</v>
      </c>
      <c r="N28" s="20">
        <v>74</v>
      </c>
      <c r="O28" s="20">
        <v>36</v>
      </c>
      <c r="P28" s="20">
        <f t="shared" si="5"/>
        <v>110</v>
      </c>
      <c r="Q28" s="21">
        <v>6</v>
      </c>
      <c r="R28" s="20">
        <v>110</v>
      </c>
      <c r="S28" s="22">
        <v>6</v>
      </c>
    </row>
    <row r="29" spans="1:19" ht="15.75" customHeight="1" x14ac:dyDescent="0.3">
      <c r="A29" s="18">
        <v>6</v>
      </c>
      <c r="B29" s="19" t="s">
        <v>396</v>
      </c>
      <c r="C29" s="19" t="s">
        <v>282</v>
      </c>
      <c r="D29" s="20">
        <v>71</v>
      </c>
      <c r="E29" s="20">
        <v>70</v>
      </c>
      <c r="F29" s="20">
        <f t="shared" si="4"/>
        <v>141</v>
      </c>
      <c r="G29" s="21">
        <v>5</v>
      </c>
      <c r="H29" s="20">
        <v>141</v>
      </c>
      <c r="I29" s="22">
        <v>5</v>
      </c>
      <c r="K29" s="18">
        <v>5</v>
      </c>
      <c r="L29" s="19" t="s">
        <v>397</v>
      </c>
      <c r="M29" s="19" t="s">
        <v>282</v>
      </c>
      <c r="N29" s="20">
        <v>46</v>
      </c>
      <c r="O29" s="20">
        <v>49</v>
      </c>
      <c r="P29" s="20">
        <f t="shared" si="5"/>
        <v>95</v>
      </c>
      <c r="Q29" s="21">
        <v>5</v>
      </c>
      <c r="R29" s="20">
        <v>95</v>
      </c>
      <c r="S29" s="22">
        <v>5</v>
      </c>
    </row>
    <row r="30" spans="1:19" ht="15.75" customHeight="1" x14ac:dyDescent="0.3">
      <c r="A30" s="18">
        <v>3</v>
      </c>
      <c r="B30" s="19" t="s">
        <v>287</v>
      </c>
      <c r="C30" s="19" t="s">
        <v>282</v>
      </c>
      <c r="D30" s="20">
        <v>64</v>
      </c>
      <c r="E30" s="20">
        <v>67</v>
      </c>
      <c r="F30" s="20">
        <f t="shared" si="4"/>
        <v>131</v>
      </c>
      <c r="G30" s="21">
        <v>4</v>
      </c>
      <c r="H30" s="20">
        <v>131</v>
      </c>
      <c r="I30" s="22">
        <v>4</v>
      </c>
      <c r="K30" s="18">
        <v>2</v>
      </c>
      <c r="L30" s="19" t="s">
        <v>398</v>
      </c>
      <c r="M30" s="19" t="s">
        <v>323</v>
      </c>
      <c r="N30" s="20">
        <v>55</v>
      </c>
      <c r="O30" s="20">
        <v>33</v>
      </c>
      <c r="P30" s="20">
        <f t="shared" si="5"/>
        <v>88</v>
      </c>
      <c r="Q30" s="21">
        <v>4</v>
      </c>
      <c r="R30" s="20">
        <v>88</v>
      </c>
      <c r="S30" s="22">
        <v>4</v>
      </c>
    </row>
    <row r="31" spans="1:19" ht="15.75" customHeight="1" x14ac:dyDescent="0.3">
      <c r="A31" s="18">
        <v>7</v>
      </c>
      <c r="B31" s="19" t="s">
        <v>293</v>
      </c>
      <c r="C31" s="19" t="s">
        <v>282</v>
      </c>
      <c r="D31" s="20">
        <v>70</v>
      </c>
      <c r="E31" s="20">
        <v>60</v>
      </c>
      <c r="F31" s="20">
        <f t="shared" si="4"/>
        <v>130</v>
      </c>
      <c r="G31" s="21">
        <v>3</v>
      </c>
      <c r="H31" s="20">
        <v>130</v>
      </c>
      <c r="I31" s="22">
        <v>3</v>
      </c>
      <c r="K31" s="18">
        <v>1</v>
      </c>
      <c r="L31" s="19" t="s">
        <v>399</v>
      </c>
      <c r="M31" s="19" t="s">
        <v>282</v>
      </c>
      <c r="N31" s="20">
        <v>40</v>
      </c>
      <c r="O31" s="20">
        <v>40</v>
      </c>
      <c r="P31" s="20">
        <f t="shared" si="5"/>
        <v>80</v>
      </c>
      <c r="Q31" s="21">
        <v>3</v>
      </c>
      <c r="R31" s="23">
        <v>80</v>
      </c>
      <c r="S31" s="24">
        <v>3</v>
      </c>
    </row>
    <row r="32" spans="1:19" ht="15.75" customHeight="1" x14ac:dyDescent="0.3">
      <c r="A32" s="18">
        <v>1</v>
      </c>
      <c r="B32" s="19" t="s">
        <v>400</v>
      </c>
      <c r="C32" s="19" t="s">
        <v>55</v>
      </c>
      <c r="D32" s="20">
        <v>67</v>
      </c>
      <c r="E32" s="20">
        <v>62</v>
      </c>
      <c r="F32" s="20">
        <f t="shared" si="4"/>
        <v>129</v>
      </c>
      <c r="G32" s="21">
        <v>2</v>
      </c>
      <c r="H32" s="23">
        <v>129</v>
      </c>
      <c r="I32" s="24">
        <v>2</v>
      </c>
      <c r="K32" s="18">
        <v>6</v>
      </c>
      <c r="L32" s="19" t="s">
        <v>401</v>
      </c>
      <c r="M32" s="19" t="s">
        <v>100</v>
      </c>
      <c r="N32" s="20">
        <v>23</v>
      </c>
      <c r="O32" s="20">
        <v>9</v>
      </c>
      <c r="P32" s="20">
        <f t="shared" si="5"/>
        <v>32</v>
      </c>
      <c r="Q32" s="21">
        <v>2</v>
      </c>
      <c r="R32" s="20">
        <v>32</v>
      </c>
      <c r="S32" s="22">
        <v>2</v>
      </c>
    </row>
    <row r="33" spans="1:19" ht="15.75" customHeight="1" x14ac:dyDescent="0.3">
      <c r="A33" s="26">
        <v>2</v>
      </c>
      <c r="B33" s="27" t="s">
        <v>178</v>
      </c>
      <c r="C33" s="27" t="s">
        <v>90</v>
      </c>
      <c r="D33" s="28">
        <v>65</v>
      </c>
      <c r="E33" s="28">
        <v>46</v>
      </c>
      <c r="F33" s="28">
        <f t="shared" si="4"/>
        <v>111</v>
      </c>
      <c r="G33" s="29">
        <v>1</v>
      </c>
      <c r="H33" s="28">
        <v>111</v>
      </c>
      <c r="I33" s="30">
        <v>1</v>
      </c>
      <c r="K33" s="26">
        <v>3</v>
      </c>
      <c r="L33" s="27" t="s">
        <v>402</v>
      </c>
      <c r="M33" s="27" t="s">
        <v>403</v>
      </c>
      <c r="N33" s="28">
        <v>0</v>
      </c>
      <c r="O33" s="28">
        <v>0</v>
      </c>
      <c r="P33" s="28">
        <f t="shared" si="5"/>
        <v>0</v>
      </c>
      <c r="Q33" s="29">
        <v>0</v>
      </c>
      <c r="R33" s="28">
        <v>0</v>
      </c>
      <c r="S33" s="30">
        <v>0</v>
      </c>
    </row>
    <row r="34" spans="1:19" ht="15.75" customHeight="1" x14ac:dyDescent="0.3"/>
    <row r="35" spans="1:19" ht="15.75" customHeight="1" x14ac:dyDescent="0.3">
      <c r="B35" s="6" t="s">
        <v>404</v>
      </c>
      <c r="F35" s="36" t="s">
        <v>167</v>
      </c>
    </row>
    <row r="36" spans="1:19" ht="15.75" customHeight="1" x14ac:dyDescent="0.3">
      <c r="B36" s="6" t="s">
        <v>168</v>
      </c>
    </row>
    <row r="37" spans="1:19" ht="15.75" customHeight="1" x14ac:dyDescent="0.3"/>
    <row r="38" spans="1:19" ht="15.75" customHeight="1" x14ac:dyDescent="0.3"/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hyperlinks>
    <hyperlink ref="B2" location="'Index'!A3" tooltip="Go to the Index sheet" display="á" xr:uid="{D11E1C29-6B9D-46EA-905B-7244E232F9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FCBC0-0AEF-468E-B41B-18DA8E2146D5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360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405</v>
      </c>
      <c r="E3" s="9" t="s">
        <v>406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407</v>
      </c>
      <c r="E4" s="80" t="s">
        <v>407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19</v>
      </c>
      <c r="C5" s="15" t="s">
        <v>20</v>
      </c>
      <c r="D5" s="39">
        <v>97</v>
      </c>
      <c r="E5" s="39">
        <v>92</v>
      </c>
      <c r="F5" s="16">
        <v>189</v>
      </c>
      <c r="G5" s="16">
        <v>8</v>
      </c>
      <c r="H5" s="39">
        <v>189</v>
      </c>
      <c r="I5" s="40">
        <v>8</v>
      </c>
    </row>
    <row r="6" spans="1:9" ht="15.75" customHeight="1" x14ac:dyDescent="0.3">
      <c r="A6" s="43">
        <v>6</v>
      </c>
      <c r="B6" s="19" t="s">
        <v>17</v>
      </c>
      <c r="C6" s="19" t="s">
        <v>18</v>
      </c>
      <c r="D6" s="41">
        <v>86</v>
      </c>
      <c r="E6" s="41">
        <v>86</v>
      </c>
      <c r="F6" s="20">
        <v>172</v>
      </c>
      <c r="G6" s="20">
        <v>7</v>
      </c>
      <c r="H6" s="41">
        <v>172</v>
      </c>
      <c r="I6" s="42">
        <v>7</v>
      </c>
    </row>
    <row r="7" spans="1:9" ht="15.75" customHeight="1" x14ac:dyDescent="0.3">
      <c r="A7" s="18">
        <v>5</v>
      </c>
      <c r="B7" s="19" t="s">
        <v>365</v>
      </c>
      <c r="C7" s="19" t="s">
        <v>108</v>
      </c>
      <c r="D7" s="41">
        <v>86</v>
      </c>
      <c r="E7" s="41">
        <v>84</v>
      </c>
      <c r="F7" s="20">
        <v>170</v>
      </c>
      <c r="G7" s="20">
        <v>6</v>
      </c>
      <c r="H7" s="41">
        <v>170</v>
      </c>
      <c r="I7" s="42">
        <v>6</v>
      </c>
    </row>
    <row r="8" spans="1:9" ht="15.75" customHeight="1" x14ac:dyDescent="0.3">
      <c r="A8" s="18">
        <v>1</v>
      </c>
      <c r="B8" s="19" t="s">
        <v>368</v>
      </c>
      <c r="C8" s="19" t="s">
        <v>369</v>
      </c>
      <c r="D8" s="20">
        <v>0</v>
      </c>
      <c r="E8" s="20">
        <v>0</v>
      </c>
      <c r="F8" s="20">
        <v>0</v>
      </c>
      <c r="G8" s="20">
        <v>0</v>
      </c>
      <c r="H8" s="23">
        <v>0</v>
      </c>
      <c r="I8" s="24">
        <v>0</v>
      </c>
    </row>
    <row r="9" spans="1:9" ht="15.75" customHeight="1" x14ac:dyDescent="0.3">
      <c r="A9" s="43">
        <v>2</v>
      </c>
      <c r="B9" s="19" t="s">
        <v>372</v>
      </c>
      <c r="C9" s="19" t="s">
        <v>373</v>
      </c>
      <c r="D9" s="41">
        <v>0</v>
      </c>
      <c r="E9" s="41">
        <v>0</v>
      </c>
      <c r="F9" s="20">
        <v>0</v>
      </c>
      <c r="G9" s="20">
        <v>0</v>
      </c>
      <c r="H9" s="41">
        <v>0</v>
      </c>
      <c r="I9" s="42">
        <v>0</v>
      </c>
    </row>
    <row r="10" spans="1:9" ht="15.75" customHeight="1" x14ac:dyDescent="0.3">
      <c r="A10" s="18">
        <v>3</v>
      </c>
      <c r="B10" s="19" t="s">
        <v>370</v>
      </c>
      <c r="C10" s="19" t="s">
        <v>369</v>
      </c>
      <c r="D10" s="41">
        <v>0</v>
      </c>
      <c r="E10" s="41">
        <v>0</v>
      </c>
      <c r="F10" s="20">
        <v>0</v>
      </c>
      <c r="G10" s="20">
        <v>0</v>
      </c>
      <c r="H10" s="41">
        <v>0</v>
      </c>
      <c r="I10" s="42">
        <v>0</v>
      </c>
    </row>
    <row r="11" spans="1:9" ht="15.75" customHeight="1" x14ac:dyDescent="0.3">
      <c r="A11" s="43">
        <v>4</v>
      </c>
      <c r="B11" s="19" t="s">
        <v>371</v>
      </c>
      <c r="C11" s="19" t="s">
        <v>369</v>
      </c>
      <c r="D11" s="41">
        <v>0</v>
      </c>
      <c r="E11" s="41">
        <v>0</v>
      </c>
      <c r="F11" s="20">
        <v>0</v>
      </c>
      <c r="G11" s="20">
        <v>0</v>
      </c>
      <c r="H11" s="41">
        <v>0</v>
      </c>
      <c r="I11" s="42">
        <v>0</v>
      </c>
    </row>
    <row r="12" spans="1:9" ht="15.75" customHeight="1" x14ac:dyDescent="0.3">
      <c r="A12" s="44">
        <v>8</v>
      </c>
      <c r="B12" s="27" t="s">
        <v>374</v>
      </c>
      <c r="C12" s="27" t="s">
        <v>369</v>
      </c>
      <c r="D12" s="45">
        <v>0</v>
      </c>
      <c r="E12" s="45">
        <v>0</v>
      </c>
      <c r="F12" s="28">
        <v>0</v>
      </c>
      <c r="G12" s="28">
        <v>0</v>
      </c>
      <c r="H12" s="45">
        <v>0</v>
      </c>
      <c r="I12" s="46">
        <v>0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408</v>
      </c>
      <c r="E14" s="9" t="s">
        <v>409</v>
      </c>
      <c r="F14" s="8"/>
      <c r="G14" s="8"/>
      <c r="H14" s="8"/>
      <c r="I14" s="8"/>
    </row>
    <row r="15" spans="1:9" ht="15.75" customHeight="1" x14ac:dyDescent="0.3">
      <c r="A15" s="76">
        <v>2</v>
      </c>
      <c r="B15" s="11" t="s">
        <v>9</v>
      </c>
      <c r="C15" s="77" t="s">
        <v>10</v>
      </c>
      <c r="D15" s="50" t="s">
        <v>407</v>
      </c>
      <c r="E15" s="80" t="s">
        <v>407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8">
        <v>4</v>
      </c>
      <c r="B16" s="15" t="s">
        <v>193</v>
      </c>
      <c r="C16" s="15" t="s">
        <v>97</v>
      </c>
      <c r="D16" s="39">
        <v>84</v>
      </c>
      <c r="E16" s="39">
        <v>80</v>
      </c>
      <c r="F16" s="16">
        <v>164</v>
      </c>
      <c r="G16" s="16">
        <v>7</v>
      </c>
      <c r="H16" s="39">
        <v>164</v>
      </c>
      <c r="I16" s="40">
        <v>7</v>
      </c>
    </row>
    <row r="17" spans="1:9" ht="15.75" customHeight="1" x14ac:dyDescent="0.3">
      <c r="A17" s="18">
        <v>3</v>
      </c>
      <c r="B17" s="19" t="s">
        <v>382</v>
      </c>
      <c r="C17" s="19" t="s">
        <v>20</v>
      </c>
      <c r="D17" s="41">
        <v>84</v>
      </c>
      <c r="E17" s="41">
        <v>78</v>
      </c>
      <c r="F17" s="20">
        <v>162</v>
      </c>
      <c r="G17" s="20">
        <v>6</v>
      </c>
      <c r="H17" s="41">
        <v>162</v>
      </c>
      <c r="I17" s="42">
        <v>6</v>
      </c>
    </row>
    <row r="18" spans="1:9" x14ac:dyDescent="0.3">
      <c r="A18" s="18">
        <v>1</v>
      </c>
      <c r="B18" s="19" t="s">
        <v>109</v>
      </c>
      <c r="C18" s="19" t="s">
        <v>108</v>
      </c>
      <c r="D18" s="20">
        <v>82</v>
      </c>
      <c r="E18" s="20">
        <v>73</v>
      </c>
      <c r="F18" s="20">
        <v>155</v>
      </c>
      <c r="G18" s="20">
        <v>5</v>
      </c>
      <c r="H18" s="23">
        <v>155</v>
      </c>
      <c r="I18" s="24">
        <v>5</v>
      </c>
    </row>
    <row r="19" spans="1:9" ht="15.75" customHeight="1" x14ac:dyDescent="0.3">
      <c r="A19" s="18">
        <v>5</v>
      </c>
      <c r="B19" s="19" t="s">
        <v>107</v>
      </c>
      <c r="C19" s="19" t="s">
        <v>108</v>
      </c>
      <c r="D19" s="41">
        <v>80</v>
      </c>
      <c r="E19" s="41">
        <v>70</v>
      </c>
      <c r="F19" s="20">
        <v>150</v>
      </c>
      <c r="G19" s="20">
        <v>4</v>
      </c>
      <c r="H19" s="41">
        <v>150</v>
      </c>
      <c r="I19" s="42">
        <v>4</v>
      </c>
    </row>
    <row r="20" spans="1:9" ht="15.75" customHeight="1" x14ac:dyDescent="0.3">
      <c r="A20" s="18">
        <v>7</v>
      </c>
      <c r="B20" s="25" t="s">
        <v>125</v>
      </c>
      <c r="C20" s="19" t="s">
        <v>33</v>
      </c>
      <c r="D20" s="20">
        <v>81</v>
      </c>
      <c r="E20" s="20">
        <v>66</v>
      </c>
      <c r="F20" s="20">
        <v>147</v>
      </c>
      <c r="G20" s="20">
        <v>3</v>
      </c>
      <c r="H20" s="41">
        <v>147</v>
      </c>
      <c r="I20" s="42">
        <v>3</v>
      </c>
    </row>
    <row r="21" spans="1:9" ht="15.75" customHeight="1" x14ac:dyDescent="0.3">
      <c r="A21" s="43">
        <v>2</v>
      </c>
      <c r="B21" s="19" t="s">
        <v>58</v>
      </c>
      <c r="C21" s="19" t="s">
        <v>18</v>
      </c>
      <c r="D21" s="41">
        <v>74</v>
      </c>
      <c r="E21" s="41">
        <v>68</v>
      </c>
      <c r="F21" s="20">
        <v>142</v>
      </c>
      <c r="G21" s="20">
        <v>2</v>
      </c>
      <c r="H21" s="41">
        <v>142</v>
      </c>
      <c r="I21" s="42">
        <v>2</v>
      </c>
    </row>
    <row r="22" spans="1:9" ht="15.75" customHeight="1" x14ac:dyDescent="0.3">
      <c r="A22" s="44">
        <v>6</v>
      </c>
      <c r="B22" s="27" t="s">
        <v>402</v>
      </c>
      <c r="C22" s="27" t="s">
        <v>403</v>
      </c>
      <c r="D22" s="45">
        <v>0</v>
      </c>
      <c r="E22" s="45">
        <v>0</v>
      </c>
      <c r="F22" s="28">
        <v>0</v>
      </c>
      <c r="G22" s="28">
        <v>0</v>
      </c>
      <c r="H22" s="45">
        <v>0</v>
      </c>
      <c r="I22" s="46">
        <v>0</v>
      </c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6" t="s">
        <v>234</v>
      </c>
      <c r="F24" s="36" t="s">
        <v>167</v>
      </c>
      <c r="H24" s="37"/>
      <c r="I24" s="37"/>
    </row>
    <row r="25" spans="1:9" ht="15.75" customHeight="1" x14ac:dyDescent="0.3">
      <c r="A25" s="37"/>
      <c r="B25" s="6" t="s">
        <v>168</v>
      </c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heetProtection selectLockedCells="1" selectUnlockedCells="1"/>
  <hyperlinks>
    <hyperlink ref="B2" location="'Index'!A3" tooltip="Go to the Index sheet" display="á" xr:uid="{10617E8B-23C3-41AB-AFF1-027378E9DFD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36DA-035B-4850-A700-A2D41DE3FDC1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410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411</v>
      </c>
      <c r="E3" s="9" t="s">
        <v>412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5</v>
      </c>
      <c r="B5" s="15" t="s">
        <v>39</v>
      </c>
      <c r="C5" s="15" t="s">
        <v>40</v>
      </c>
      <c r="D5" s="16">
        <v>177</v>
      </c>
      <c r="E5" s="16">
        <v>8</v>
      </c>
      <c r="F5" s="16">
        <v>177</v>
      </c>
      <c r="G5" s="17">
        <v>8</v>
      </c>
    </row>
    <row r="6" spans="1:9" ht="15.75" customHeight="1" x14ac:dyDescent="0.3">
      <c r="A6" s="18">
        <v>3</v>
      </c>
      <c r="B6" s="19" t="s">
        <v>124</v>
      </c>
      <c r="C6" s="19" t="s">
        <v>77</v>
      </c>
      <c r="D6" s="20">
        <v>166</v>
      </c>
      <c r="E6" s="21">
        <v>7</v>
      </c>
      <c r="F6" s="20">
        <v>166</v>
      </c>
      <c r="G6" s="22">
        <v>7</v>
      </c>
    </row>
    <row r="7" spans="1:9" ht="15.75" customHeight="1" x14ac:dyDescent="0.3">
      <c r="A7" s="18">
        <v>8</v>
      </c>
      <c r="B7" s="19" t="s">
        <v>413</v>
      </c>
      <c r="C7" s="19" t="s">
        <v>77</v>
      </c>
      <c r="D7" s="20">
        <v>166</v>
      </c>
      <c r="E7" s="21">
        <v>7</v>
      </c>
      <c r="F7" s="20">
        <v>166</v>
      </c>
      <c r="G7" s="22">
        <v>7</v>
      </c>
    </row>
    <row r="8" spans="1:9" ht="15.75" customHeight="1" x14ac:dyDescent="0.3">
      <c r="A8" s="18">
        <v>4</v>
      </c>
      <c r="B8" s="19" t="s">
        <v>193</v>
      </c>
      <c r="C8" s="19" t="s">
        <v>97</v>
      </c>
      <c r="D8" s="20">
        <v>160</v>
      </c>
      <c r="E8" s="21">
        <v>5</v>
      </c>
      <c r="F8" s="20">
        <v>160</v>
      </c>
      <c r="G8" s="22">
        <v>5</v>
      </c>
    </row>
    <row r="9" spans="1:9" ht="15.75" customHeight="1" x14ac:dyDescent="0.3">
      <c r="A9" s="18">
        <v>7</v>
      </c>
      <c r="B9" s="19" t="s">
        <v>130</v>
      </c>
      <c r="C9" s="19" t="s">
        <v>24</v>
      </c>
      <c r="D9" s="20">
        <v>157</v>
      </c>
      <c r="E9" s="21">
        <v>4</v>
      </c>
      <c r="F9" s="20">
        <v>157</v>
      </c>
      <c r="G9" s="22">
        <v>4</v>
      </c>
    </row>
    <row r="10" spans="1:9" ht="15.75" customHeight="1" x14ac:dyDescent="0.3">
      <c r="A10" s="18">
        <v>6</v>
      </c>
      <c r="B10" s="19" t="s">
        <v>414</v>
      </c>
      <c r="C10" s="19" t="s">
        <v>77</v>
      </c>
      <c r="D10" s="20">
        <v>154</v>
      </c>
      <c r="E10" s="21">
        <v>3</v>
      </c>
      <c r="F10" s="20">
        <v>154</v>
      </c>
      <c r="G10" s="22">
        <v>3</v>
      </c>
    </row>
    <row r="11" spans="1:9" ht="15.75" customHeight="1" x14ac:dyDescent="0.3">
      <c r="A11" s="18">
        <v>1</v>
      </c>
      <c r="B11" s="19" t="s">
        <v>187</v>
      </c>
      <c r="C11" s="19" t="s">
        <v>22</v>
      </c>
      <c r="D11" s="20">
        <v>132</v>
      </c>
      <c r="E11" s="21">
        <v>2</v>
      </c>
      <c r="F11" s="23">
        <v>132</v>
      </c>
      <c r="G11" s="24">
        <v>2</v>
      </c>
    </row>
    <row r="12" spans="1:9" ht="15.75" customHeight="1" x14ac:dyDescent="0.3">
      <c r="A12" s="26">
        <v>2</v>
      </c>
      <c r="B12" s="27" t="s">
        <v>206</v>
      </c>
      <c r="C12" s="27" t="s">
        <v>24</v>
      </c>
      <c r="D12" s="28">
        <v>123</v>
      </c>
      <c r="E12" s="29">
        <v>1</v>
      </c>
      <c r="F12" s="28">
        <v>123</v>
      </c>
      <c r="G12" s="30">
        <v>1</v>
      </c>
    </row>
    <row r="13" spans="1:9" ht="15.75" customHeight="1" x14ac:dyDescent="0.3"/>
    <row r="14" spans="1:9" ht="15.75" customHeight="1" x14ac:dyDescent="0.3">
      <c r="B14" s="6" t="s">
        <v>166</v>
      </c>
      <c r="F14" s="36" t="s">
        <v>167</v>
      </c>
    </row>
    <row r="15" spans="1:9" ht="15.75" customHeight="1" x14ac:dyDescent="0.3">
      <c r="B15" s="6" t="s">
        <v>168</v>
      </c>
    </row>
    <row r="16" spans="1:9" ht="15.75" customHeight="1" x14ac:dyDescent="0.3"/>
    <row r="17" spans="2:9" ht="15.75" customHeight="1" x14ac:dyDescent="0.3"/>
    <row r="18" spans="2:9" ht="15.75" customHeight="1" x14ac:dyDescent="0.3"/>
    <row r="19" spans="2:9" ht="15.75" customHeight="1" x14ac:dyDescent="0.3"/>
    <row r="20" spans="2:9" ht="15.75" customHeight="1" x14ac:dyDescent="0.3"/>
    <row r="21" spans="2:9" ht="15.75" customHeight="1" x14ac:dyDescent="0.3"/>
    <row r="22" spans="2:9" ht="15.75" customHeight="1" x14ac:dyDescent="0.3"/>
    <row r="23" spans="2:9" ht="15.75" customHeight="1" x14ac:dyDescent="0.3"/>
    <row r="24" spans="2:9" ht="15.75" customHeight="1" x14ac:dyDescent="0.3"/>
    <row r="25" spans="2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2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2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2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2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2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2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2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167FCE29-B102-4DD9-84A1-238214D6EB4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7AA3C-C143-4702-B7FB-72A3F48746C9}">
  <sheetPr>
    <tabColor rgb="FFC00000"/>
    <pageSetUpPr fitToPage="1"/>
  </sheetPr>
  <dimension ref="A1:I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1190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07"/>
      <c r="B2" s="5" t="s">
        <v>2</v>
      </c>
    </row>
    <row r="3" spans="1:9" ht="15.75" customHeight="1" x14ac:dyDescent="0.3">
      <c r="A3" s="7"/>
      <c r="B3" s="8" t="s">
        <v>3</v>
      </c>
      <c r="C3" s="6" t="s">
        <v>1191</v>
      </c>
      <c r="E3" s="9" t="s">
        <v>1280</v>
      </c>
      <c r="F3" s="8"/>
      <c r="G3" s="8"/>
      <c r="H3" s="8"/>
      <c r="I3" s="8"/>
    </row>
    <row r="4" spans="1:9" ht="15.75" customHeight="1" x14ac:dyDescent="0.3">
      <c r="A4" s="308">
        <v>2</v>
      </c>
      <c r="B4" s="309" t="s">
        <v>9</v>
      </c>
      <c r="C4" s="310" t="s">
        <v>10</v>
      </c>
      <c r="D4" s="50"/>
      <c r="E4" s="80"/>
      <c r="F4" s="311" t="s">
        <v>11</v>
      </c>
      <c r="G4" s="311" t="s">
        <v>12</v>
      </c>
      <c r="H4" s="311" t="s">
        <v>13</v>
      </c>
      <c r="I4" s="312" t="s">
        <v>14</v>
      </c>
    </row>
    <row r="5" spans="1:9" ht="15.75" customHeight="1" x14ac:dyDescent="0.3">
      <c r="A5" s="316">
        <v>3</v>
      </c>
      <c r="B5" s="243" t="s">
        <v>485</v>
      </c>
      <c r="C5" s="243" t="s">
        <v>435</v>
      </c>
      <c r="D5" s="317">
        <v>94.001000000000005</v>
      </c>
      <c r="E5" s="317">
        <v>97</v>
      </c>
      <c r="F5" s="317">
        <f>SUM(D5:E5)</f>
        <v>191.001</v>
      </c>
      <c r="G5" s="303">
        <v>7</v>
      </c>
      <c r="H5" s="317">
        <v>191.001</v>
      </c>
      <c r="I5" s="305">
        <v>7</v>
      </c>
    </row>
    <row r="6" spans="1:9" ht="15.75" customHeight="1" x14ac:dyDescent="0.3">
      <c r="A6" s="18">
        <v>5</v>
      </c>
      <c r="B6" s="19" t="s">
        <v>901</v>
      </c>
      <c r="C6" s="19" t="s">
        <v>57</v>
      </c>
      <c r="D6" s="313">
        <v>94.001000000000005</v>
      </c>
      <c r="E6" s="83">
        <v>95.001000000000005</v>
      </c>
      <c r="F6" s="83">
        <f>SUM(D6:E6)</f>
        <v>189.00200000000001</v>
      </c>
      <c r="G6" s="21">
        <v>6</v>
      </c>
      <c r="H6" s="83">
        <v>189.00200000000001</v>
      </c>
      <c r="I6" s="22">
        <v>6</v>
      </c>
    </row>
    <row r="7" spans="1:9" ht="15.75" customHeight="1" x14ac:dyDescent="0.3">
      <c r="A7" s="18">
        <v>1</v>
      </c>
      <c r="B7" s="19" t="s">
        <v>1192</v>
      </c>
      <c r="C7" s="19" t="s">
        <v>711</v>
      </c>
      <c r="D7" s="313">
        <v>93.001000000000005</v>
      </c>
      <c r="E7" s="83">
        <v>95.001999999999995</v>
      </c>
      <c r="F7" s="83">
        <f>SUM(D7:E7)</f>
        <v>188.00299999999999</v>
      </c>
      <c r="G7" s="21">
        <v>5</v>
      </c>
      <c r="H7" s="83">
        <v>188.00299999999999</v>
      </c>
      <c r="I7" s="24">
        <v>5</v>
      </c>
    </row>
    <row r="8" spans="1:9" ht="15.75" customHeight="1" x14ac:dyDescent="0.3">
      <c r="A8" s="18">
        <v>4</v>
      </c>
      <c r="B8" s="19" t="s">
        <v>1194</v>
      </c>
      <c r="C8" s="19" t="s">
        <v>57</v>
      </c>
      <c r="D8" s="313">
        <v>93</v>
      </c>
      <c r="E8" s="83">
        <v>93.001000000000005</v>
      </c>
      <c r="F8" s="83">
        <f>SUM(D8:E8)</f>
        <v>186.001</v>
      </c>
      <c r="G8" s="21">
        <v>4</v>
      </c>
      <c r="H8" s="83">
        <v>186.001</v>
      </c>
      <c r="I8" s="22">
        <v>4</v>
      </c>
    </row>
    <row r="9" spans="1:9" ht="15.75" customHeight="1" x14ac:dyDescent="0.3">
      <c r="A9" s="18">
        <v>6</v>
      </c>
      <c r="B9" s="19" t="s">
        <v>1195</v>
      </c>
      <c r="C9" s="19" t="s">
        <v>1196</v>
      </c>
      <c r="D9" s="313">
        <v>86</v>
      </c>
      <c r="E9" s="83">
        <v>84</v>
      </c>
      <c r="F9" s="83">
        <f>SUM(D9:E9)</f>
        <v>170</v>
      </c>
      <c r="G9" s="21">
        <v>3</v>
      </c>
      <c r="H9" s="83">
        <v>170</v>
      </c>
      <c r="I9" s="22">
        <v>3</v>
      </c>
    </row>
    <row r="10" spans="1:9" ht="15.75" customHeight="1" x14ac:dyDescent="0.3">
      <c r="A10" s="18">
        <v>7</v>
      </c>
      <c r="B10" s="19" t="s">
        <v>531</v>
      </c>
      <c r="C10" s="19" t="s">
        <v>435</v>
      </c>
      <c r="D10" s="313">
        <v>80.001999999999995</v>
      </c>
      <c r="E10" s="83">
        <v>83</v>
      </c>
      <c r="F10" s="83">
        <f>SUM(D10:E10)</f>
        <v>163.00200000000001</v>
      </c>
      <c r="G10" s="21">
        <v>2</v>
      </c>
      <c r="H10" s="83">
        <v>163.00200000000001</v>
      </c>
      <c r="I10" s="22">
        <v>2</v>
      </c>
    </row>
    <row r="11" spans="1:9" ht="15.75" customHeight="1" x14ac:dyDescent="0.3">
      <c r="A11" s="318">
        <v>2</v>
      </c>
      <c r="B11" s="319" t="s">
        <v>1193</v>
      </c>
      <c r="C11" s="319" t="s">
        <v>57</v>
      </c>
      <c r="D11" s="320" t="s">
        <v>81</v>
      </c>
      <c r="E11" s="320"/>
      <c r="F11" s="320">
        <f>SUM(D11:E11)</f>
        <v>0</v>
      </c>
      <c r="G11" s="321">
        <v>0</v>
      </c>
      <c r="H11" s="346">
        <v>0</v>
      </c>
      <c r="I11" s="347">
        <v>0</v>
      </c>
    </row>
    <row r="12" spans="1:9" ht="15.75" customHeight="1" x14ac:dyDescent="0.3">
      <c r="A12" s="6"/>
    </row>
    <row r="13" spans="1:9" ht="15.75" customHeight="1" x14ac:dyDescent="0.3">
      <c r="A13" s="7"/>
      <c r="B13" s="8" t="s">
        <v>6</v>
      </c>
      <c r="C13" s="6" t="s">
        <v>1197</v>
      </c>
      <c r="E13" s="9" t="s">
        <v>1281</v>
      </c>
      <c r="F13" s="8"/>
      <c r="G13" s="8"/>
      <c r="H13" s="8"/>
      <c r="I13" s="8"/>
    </row>
    <row r="14" spans="1:9" ht="15.75" customHeight="1" x14ac:dyDescent="0.3">
      <c r="A14" s="308">
        <v>2</v>
      </c>
      <c r="B14" s="309" t="s">
        <v>9</v>
      </c>
      <c r="C14" s="310" t="s">
        <v>10</v>
      </c>
      <c r="D14" s="50"/>
      <c r="E14" s="80"/>
      <c r="F14" s="311" t="s">
        <v>11</v>
      </c>
      <c r="G14" s="311" t="s">
        <v>12</v>
      </c>
      <c r="H14" s="311" t="s">
        <v>13</v>
      </c>
      <c r="I14" s="312" t="s">
        <v>14</v>
      </c>
    </row>
    <row r="15" spans="1:9" ht="15.75" customHeight="1" x14ac:dyDescent="0.3">
      <c r="A15" s="316">
        <v>5</v>
      </c>
      <c r="B15" s="243" t="s">
        <v>402</v>
      </c>
      <c r="C15" s="243" t="s">
        <v>369</v>
      </c>
      <c r="D15" s="317">
        <v>97.001000000000005</v>
      </c>
      <c r="E15" s="317">
        <v>98</v>
      </c>
      <c r="F15" s="317">
        <f>SUM(D15:E15)</f>
        <v>195.001</v>
      </c>
      <c r="G15" s="303">
        <v>7</v>
      </c>
      <c r="H15" s="317">
        <v>195.001</v>
      </c>
      <c r="I15" s="305">
        <v>7</v>
      </c>
    </row>
    <row r="16" spans="1:9" ht="15.75" customHeight="1" x14ac:dyDescent="0.3">
      <c r="A16" s="18">
        <v>3</v>
      </c>
      <c r="B16" s="19" t="s">
        <v>507</v>
      </c>
      <c r="C16" s="19" t="s">
        <v>184</v>
      </c>
      <c r="D16" s="313">
        <v>99.001000000000005</v>
      </c>
      <c r="E16" s="83">
        <v>94</v>
      </c>
      <c r="F16" s="83">
        <f>SUM(D16:E16)</f>
        <v>193.001</v>
      </c>
      <c r="G16" s="21">
        <v>6</v>
      </c>
      <c r="H16" s="83">
        <v>193.001</v>
      </c>
      <c r="I16" s="22">
        <v>6</v>
      </c>
    </row>
    <row r="17" spans="1:9" ht="15.75" customHeight="1" x14ac:dyDescent="0.3">
      <c r="A17" s="18">
        <v>4</v>
      </c>
      <c r="B17" s="19" t="s">
        <v>1057</v>
      </c>
      <c r="C17" s="19" t="s">
        <v>369</v>
      </c>
      <c r="D17" s="313">
        <v>97.001000000000005</v>
      </c>
      <c r="E17" s="83">
        <v>95.001999999999995</v>
      </c>
      <c r="F17" s="83">
        <f>SUM(D17:E17)</f>
        <v>192.00299999999999</v>
      </c>
      <c r="G17" s="21">
        <v>5</v>
      </c>
      <c r="H17" s="83">
        <v>192.00299999999999</v>
      </c>
      <c r="I17" s="22">
        <v>5</v>
      </c>
    </row>
    <row r="18" spans="1:9" ht="15.75" customHeight="1" x14ac:dyDescent="0.3">
      <c r="A18" s="18">
        <v>7</v>
      </c>
      <c r="B18" s="19" t="s">
        <v>1201</v>
      </c>
      <c r="C18" s="19" t="s">
        <v>369</v>
      </c>
      <c r="D18" s="313">
        <v>96</v>
      </c>
      <c r="E18" s="83">
        <v>96.001000000000005</v>
      </c>
      <c r="F18" s="83">
        <f>SUM(D18:E18)</f>
        <v>192.001</v>
      </c>
      <c r="G18" s="21">
        <v>4</v>
      </c>
      <c r="H18" s="83">
        <v>192.001</v>
      </c>
      <c r="I18" s="22">
        <v>4</v>
      </c>
    </row>
    <row r="19" spans="1:9" ht="15.75" customHeight="1" x14ac:dyDescent="0.3">
      <c r="A19" s="18">
        <v>6</v>
      </c>
      <c r="B19" s="19" t="s">
        <v>1200</v>
      </c>
      <c r="C19" s="19" t="s">
        <v>57</v>
      </c>
      <c r="D19" s="313">
        <v>99.003</v>
      </c>
      <c r="E19" s="83">
        <v>91</v>
      </c>
      <c r="F19" s="83">
        <f>SUM(D19:E19)</f>
        <v>190.00299999999999</v>
      </c>
      <c r="G19" s="21">
        <v>3</v>
      </c>
      <c r="H19" s="83">
        <v>190.00299999999999</v>
      </c>
      <c r="I19" s="22">
        <v>3</v>
      </c>
    </row>
    <row r="20" spans="1:9" ht="15.75" customHeight="1" x14ac:dyDescent="0.3">
      <c r="A20" s="18">
        <v>2</v>
      </c>
      <c r="B20" s="19" t="s">
        <v>1199</v>
      </c>
      <c r="C20" s="19" t="s">
        <v>57</v>
      </c>
      <c r="D20" s="313">
        <v>89.001000000000005</v>
      </c>
      <c r="E20" s="83">
        <v>91.001999999999995</v>
      </c>
      <c r="F20" s="83">
        <f>SUM(D20:E20)</f>
        <v>180.00299999999999</v>
      </c>
      <c r="G20" s="21">
        <v>2</v>
      </c>
      <c r="H20" s="83">
        <v>180.00299999999999</v>
      </c>
      <c r="I20" s="22">
        <v>2</v>
      </c>
    </row>
    <row r="21" spans="1:9" ht="15.75" customHeight="1" x14ac:dyDescent="0.3">
      <c r="A21" s="318">
        <v>1</v>
      </c>
      <c r="B21" s="319" t="s">
        <v>1198</v>
      </c>
      <c r="C21" s="319" t="s">
        <v>369</v>
      </c>
      <c r="D21" s="320" t="s">
        <v>81</v>
      </c>
      <c r="E21" s="320"/>
      <c r="F21" s="320">
        <f>SUM(D21:E21)</f>
        <v>0</v>
      </c>
      <c r="G21" s="321">
        <v>0</v>
      </c>
      <c r="H21" s="320">
        <v>0</v>
      </c>
      <c r="I21" s="347">
        <v>0</v>
      </c>
    </row>
    <row r="22" spans="1:9" ht="15.75" customHeight="1" x14ac:dyDescent="0.3">
      <c r="A22" s="6"/>
    </row>
    <row r="23" spans="1:9" ht="15.75" customHeight="1" x14ac:dyDescent="0.3">
      <c r="A23" s="7"/>
      <c r="B23" s="8" t="s">
        <v>46</v>
      </c>
      <c r="C23" s="6" t="s">
        <v>1202</v>
      </c>
      <c r="E23" s="9" t="s">
        <v>1282</v>
      </c>
      <c r="F23" s="8"/>
      <c r="G23" s="8"/>
      <c r="H23" s="8"/>
      <c r="I23" s="8"/>
    </row>
    <row r="24" spans="1:9" ht="15.75" customHeight="1" x14ac:dyDescent="0.3">
      <c r="A24" s="308">
        <v>2</v>
      </c>
      <c r="B24" s="309" t="s">
        <v>9</v>
      </c>
      <c r="C24" s="310" t="s">
        <v>10</v>
      </c>
      <c r="D24" s="50"/>
      <c r="E24" s="80"/>
      <c r="F24" s="311" t="s">
        <v>11</v>
      </c>
      <c r="G24" s="311" t="s">
        <v>12</v>
      </c>
      <c r="H24" s="311" t="s">
        <v>13</v>
      </c>
      <c r="I24" s="312" t="s">
        <v>14</v>
      </c>
    </row>
    <row r="25" spans="1:9" ht="15.75" customHeight="1" x14ac:dyDescent="0.3">
      <c r="A25" s="316">
        <v>2</v>
      </c>
      <c r="B25" s="243" t="s">
        <v>550</v>
      </c>
      <c r="C25" s="243" t="s">
        <v>90</v>
      </c>
      <c r="D25" s="317">
        <v>98.001000000000005</v>
      </c>
      <c r="E25" s="317">
        <v>100.006</v>
      </c>
      <c r="F25" s="317">
        <f>SUM(D25:E25)</f>
        <v>198.00700000000001</v>
      </c>
      <c r="G25" s="303">
        <v>6</v>
      </c>
      <c r="H25" s="317">
        <v>198.00700000000001</v>
      </c>
      <c r="I25" s="305">
        <v>6</v>
      </c>
    </row>
    <row r="26" spans="1:9" ht="15.75" customHeight="1" x14ac:dyDescent="0.3">
      <c r="A26" s="18">
        <v>3</v>
      </c>
      <c r="B26" s="19" t="s">
        <v>1204</v>
      </c>
      <c r="C26" s="19" t="s">
        <v>1196</v>
      </c>
      <c r="D26" s="313">
        <v>95.001000000000005</v>
      </c>
      <c r="E26" s="83">
        <v>94</v>
      </c>
      <c r="F26" s="83">
        <f>SUM(D26:E26)</f>
        <v>189.001</v>
      </c>
      <c r="G26" s="21">
        <v>5</v>
      </c>
      <c r="H26" s="83">
        <v>189.001</v>
      </c>
      <c r="I26" s="22">
        <v>5</v>
      </c>
    </row>
    <row r="27" spans="1:9" ht="15.75" customHeight="1" x14ac:dyDescent="0.3">
      <c r="A27" s="18">
        <v>5</v>
      </c>
      <c r="B27" s="19" t="s">
        <v>559</v>
      </c>
      <c r="C27" s="19" t="s">
        <v>90</v>
      </c>
      <c r="D27" s="313">
        <v>88</v>
      </c>
      <c r="E27" s="83">
        <v>92</v>
      </c>
      <c r="F27" s="83">
        <f>SUM(D27:E27)</f>
        <v>180</v>
      </c>
      <c r="G27" s="21">
        <v>4</v>
      </c>
      <c r="H27" s="83">
        <v>180</v>
      </c>
      <c r="I27" s="22">
        <v>4</v>
      </c>
    </row>
    <row r="28" spans="1:9" ht="15.75" customHeight="1" x14ac:dyDescent="0.3">
      <c r="A28" s="18">
        <v>4</v>
      </c>
      <c r="B28" s="19" t="s">
        <v>1205</v>
      </c>
      <c r="C28" s="19" t="s">
        <v>57</v>
      </c>
      <c r="D28" s="313">
        <v>80</v>
      </c>
      <c r="E28" s="83">
        <v>88</v>
      </c>
      <c r="F28" s="83">
        <f>SUM(D28:E28)</f>
        <v>168</v>
      </c>
      <c r="G28" s="21">
        <v>3</v>
      </c>
      <c r="H28" s="83">
        <v>168</v>
      </c>
      <c r="I28" s="22">
        <v>3</v>
      </c>
    </row>
    <row r="29" spans="1:9" ht="15.75" customHeight="1" x14ac:dyDescent="0.3">
      <c r="A29" s="18">
        <v>1</v>
      </c>
      <c r="B29" s="19" t="s">
        <v>1203</v>
      </c>
      <c r="C29" s="19" t="s">
        <v>711</v>
      </c>
      <c r="D29" s="313">
        <v>40.000999999999998</v>
      </c>
      <c r="E29" s="83">
        <v>47</v>
      </c>
      <c r="F29" s="83">
        <f>SUM(D29:E29)</f>
        <v>87.001000000000005</v>
      </c>
      <c r="G29" s="21">
        <v>2</v>
      </c>
      <c r="H29" s="83">
        <v>87.001000000000005</v>
      </c>
      <c r="I29" s="24">
        <v>2</v>
      </c>
    </row>
    <row r="30" spans="1:9" ht="15.75" customHeight="1" x14ac:dyDescent="0.3">
      <c r="A30" s="318">
        <v>6</v>
      </c>
      <c r="B30" s="319" t="s">
        <v>1206</v>
      </c>
      <c r="C30" s="319" t="s">
        <v>711</v>
      </c>
      <c r="D30" s="320">
        <v>42</v>
      </c>
      <c r="E30" s="320">
        <v>32</v>
      </c>
      <c r="F30" s="320">
        <f>SUM(D30:E30)</f>
        <v>74</v>
      </c>
      <c r="G30" s="321">
        <v>1</v>
      </c>
      <c r="H30" s="320">
        <v>74</v>
      </c>
      <c r="I30" s="322">
        <v>1</v>
      </c>
    </row>
    <row r="31" spans="1:9" ht="15.75" customHeight="1" x14ac:dyDescent="0.3">
      <c r="A31" s="6"/>
    </row>
    <row r="32" spans="1:9" ht="15.75" customHeight="1" x14ac:dyDescent="0.3">
      <c r="A32" s="6"/>
      <c r="B32" s="6" t="s">
        <v>1207</v>
      </c>
      <c r="E32" s="36" t="s">
        <v>1359</v>
      </c>
    </row>
    <row r="33" spans="1:2" ht="15.75" customHeight="1" x14ac:dyDescent="0.3">
      <c r="A33" s="6"/>
      <c r="B33" s="6" t="s">
        <v>1360</v>
      </c>
    </row>
    <row r="34" spans="1:2" ht="15.75" customHeight="1" x14ac:dyDescent="0.3">
      <c r="A34" s="6"/>
    </row>
    <row r="35" spans="1:2" ht="15.75" customHeight="1" x14ac:dyDescent="0.3">
      <c r="A35" s="6"/>
    </row>
    <row r="36" spans="1:2" ht="15.75" customHeight="1" x14ac:dyDescent="0.3">
      <c r="A36" s="6"/>
    </row>
    <row r="37" spans="1:2" ht="15.75" customHeight="1" x14ac:dyDescent="0.3">
      <c r="A37" s="6"/>
    </row>
    <row r="38" spans="1:2" ht="15.75" customHeight="1" x14ac:dyDescent="0.3">
      <c r="A38" s="6"/>
    </row>
    <row r="39" spans="1:2" ht="15.75" customHeight="1" x14ac:dyDescent="0.3">
      <c r="A39" s="6"/>
    </row>
    <row r="40" spans="1:2" ht="15.75" customHeight="1" x14ac:dyDescent="0.3">
      <c r="A40" s="6"/>
    </row>
    <row r="41" spans="1:2" ht="15.75" customHeight="1" x14ac:dyDescent="0.3">
      <c r="A41" s="6"/>
    </row>
    <row r="42" spans="1:2" ht="15.75" customHeight="1" x14ac:dyDescent="0.3">
      <c r="A42" s="6"/>
    </row>
    <row r="43" spans="1:2" ht="15.75" customHeight="1" x14ac:dyDescent="0.3">
      <c r="A43" s="6"/>
    </row>
    <row r="44" spans="1:2" ht="15.75" customHeight="1" x14ac:dyDescent="0.3">
      <c r="A44" s="6"/>
    </row>
    <row r="45" spans="1:2" ht="15.75" customHeight="1" x14ac:dyDescent="0.3">
      <c r="A45" s="6"/>
    </row>
    <row r="46" spans="1:2" ht="15.75" customHeight="1" x14ac:dyDescent="0.3">
      <c r="A46" s="6"/>
    </row>
    <row r="47" spans="1:2" ht="15.75" customHeight="1" x14ac:dyDescent="0.3">
      <c r="A47" s="6"/>
    </row>
    <row r="48" spans="1:2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á" xr:uid="{653770AF-82B3-44A4-84F1-4714BB791020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1F13A-BFE3-4531-B372-47936587DB57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07"/>
      <c r="B2" s="5" t="s">
        <v>2</v>
      </c>
    </row>
    <row r="3" spans="1:9" ht="15.75" customHeight="1" x14ac:dyDescent="0.3">
      <c r="A3" s="7"/>
      <c r="B3" s="8" t="s">
        <v>3</v>
      </c>
      <c r="C3" s="6" t="s">
        <v>1209</v>
      </c>
      <c r="E3" s="9" t="s">
        <v>1283</v>
      </c>
      <c r="F3" s="8"/>
      <c r="G3" s="8"/>
      <c r="H3" s="8"/>
      <c r="I3" s="8"/>
    </row>
    <row r="4" spans="1:9" ht="15.75" customHeight="1" x14ac:dyDescent="0.3">
      <c r="A4" s="308">
        <v>2</v>
      </c>
      <c r="B4" s="309" t="s">
        <v>9</v>
      </c>
      <c r="C4" s="310" t="s">
        <v>10</v>
      </c>
      <c r="D4" s="50"/>
      <c r="E4" s="80"/>
      <c r="F4" s="311" t="s">
        <v>11</v>
      </c>
      <c r="G4" s="311" t="s">
        <v>12</v>
      </c>
      <c r="H4" s="311" t="s">
        <v>13</v>
      </c>
      <c r="I4" s="312" t="s">
        <v>14</v>
      </c>
    </row>
    <row r="5" spans="1:9" ht="15.75" customHeight="1" x14ac:dyDescent="0.3">
      <c r="A5" s="316">
        <v>7</v>
      </c>
      <c r="B5" s="243" t="s">
        <v>139</v>
      </c>
      <c r="C5" s="243" t="s">
        <v>140</v>
      </c>
      <c r="D5" s="317">
        <v>100.003</v>
      </c>
      <c r="E5" s="317">
        <v>99.004999999999995</v>
      </c>
      <c r="F5" s="317">
        <f>SUM(D5:E5)</f>
        <v>199.00799999999998</v>
      </c>
      <c r="G5" s="303">
        <v>9</v>
      </c>
      <c r="H5" s="317">
        <v>199.00799999999998</v>
      </c>
      <c r="I5" s="305">
        <v>9</v>
      </c>
    </row>
    <row r="6" spans="1:9" ht="15.75" customHeight="1" x14ac:dyDescent="0.3">
      <c r="A6" s="18">
        <v>5</v>
      </c>
      <c r="B6" s="19" t="s">
        <v>1081</v>
      </c>
      <c r="C6" s="19" t="s">
        <v>369</v>
      </c>
      <c r="D6" s="313">
        <v>100.004</v>
      </c>
      <c r="E6" s="83">
        <v>99.003</v>
      </c>
      <c r="F6" s="83">
        <f>SUM(D6:E6)</f>
        <v>199.00700000000001</v>
      </c>
      <c r="G6" s="21">
        <v>8</v>
      </c>
      <c r="H6" s="83">
        <v>199.00700000000001</v>
      </c>
      <c r="I6" s="22">
        <v>8</v>
      </c>
    </row>
    <row r="7" spans="1:9" ht="15.75" customHeight="1" x14ac:dyDescent="0.3">
      <c r="A7" s="18">
        <v>3</v>
      </c>
      <c r="B7" s="19" t="s">
        <v>181</v>
      </c>
      <c r="C7" s="19" t="s">
        <v>152</v>
      </c>
      <c r="D7" s="313">
        <v>100.003</v>
      </c>
      <c r="E7" s="83">
        <v>99.003</v>
      </c>
      <c r="F7" s="83">
        <f>SUM(D7:E7)</f>
        <v>199.006</v>
      </c>
      <c r="G7" s="21">
        <v>7</v>
      </c>
      <c r="H7" s="83">
        <v>199.006</v>
      </c>
      <c r="I7" s="22">
        <v>7</v>
      </c>
    </row>
    <row r="8" spans="1:9" ht="15.75" customHeight="1" x14ac:dyDescent="0.3">
      <c r="A8" s="18">
        <v>8</v>
      </c>
      <c r="B8" s="19" t="s">
        <v>1065</v>
      </c>
      <c r="C8" s="19" t="s">
        <v>369</v>
      </c>
      <c r="D8" s="313">
        <v>100</v>
      </c>
      <c r="E8" s="83">
        <v>99.001999999999995</v>
      </c>
      <c r="F8" s="83">
        <f>SUM(D8:E8)</f>
        <v>199.00200000000001</v>
      </c>
      <c r="G8" s="21">
        <v>6</v>
      </c>
      <c r="H8" s="83">
        <v>199.00200000000001</v>
      </c>
      <c r="I8" s="22">
        <v>6</v>
      </c>
    </row>
    <row r="9" spans="1:9" ht="15.75" customHeight="1" x14ac:dyDescent="0.3">
      <c r="A9" s="18">
        <v>9</v>
      </c>
      <c r="B9" s="19" t="s">
        <v>1213</v>
      </c>
      <c r="C9" s="19" t="s">
        <v>883</v>
      </c>
      <c r="D9" s="313">
        <v>99.001000000000005</v>
      </c>
      <c r="E9" s="83">
        <v>99.003</v>
      </c>
      <c r="F9" s="83">
        <f>SUM(D9:E9)</f>
        <v>198.00400000000002</v>
      </c>
      <c r="G9" s="21">
        <v>5</v>
      </c>
      <c r="H9" s="83">
        <v>198.00400000000002</v>
      </c>
      <c r="I9" s="22">
        <v>5</v>
      </c>
    </row>
    <row r="10" spans="1:9" ht="15.75" customHeight="1" x14ac:dyDescent="0.3">
      <c r="A10" s="18">
        <v>1</v>
      </c>
      <c r="B10" s="19" t="s">
        <v>109</v>
      </c>
      <c r="C10" s="19" t="s">
        <v>482</v>
      </c>
      <c r="D10" s="313">
        <v>98</v>
      </c>
      <c r="E10" s="83">
        <v>98</v>
      </c>
      <c r="F10" s="83">
        <f>SUM(D10:E10)</f>
        <v>196</v>
      </c>
      <c r="G10" s="21">
        <v>4</v>
      </c>
      <c r="H10" s="83">
        <v>196</v>
      </c>
      <c r="I10" s="24">
        <v>4</v>
      </c>
    </row>
    <row r="11" spans="1:9" ht="15.75" customHeight="1" x14ac:dyDescent="0.3">
      <c r="A11" s="18">
        <v>2</v>
      </c>
      <c r="B11" s="19" t="s">
        <v>1210</v>
      </c>
      <c r="C11" s="19" t="s">
        <v>755</v>
      </c>
      <c r="D11" s="313">
        <v>96.001999999999995</v>
      </c>
      <c r="E11" s="83">
        <v>98.001000000000005</v>
      </c>
      <c r="F11" s="83">
        <f>SUM(D11:E11)</f>
        <v>194.00299999999999</v>
      </c>
      <c r="G11" s="21">
        <v>3</v>
      </c>
      <c r="H11" s="314">
        <v>194.00299999999999</v>
      </c>
      <c r="I11" s="24">
        <v>3</v>
      </c>
    </row>
    <row r="12" spans="1:9" ht="15.75" customHeight="1" x14ac:dyDescent="0.3">
      <c r="A12" s="18">
        <v>4</v>
      </c>
      <c r="B12" s="19" t="s">
        <v>1211</v>
      </c>
      <c r="C12" s="19" t="s">
        <v>883</v>
      </c>
      <c r="D12" s="315">
        <v>0</v>
      </c>
      <c r="E12" s="83">
        <v>96.001000000000005</v>
      </c>
      <c r="F12" s="83">
        <f>SUM(D12:E12)</f>
        <v>96.001000000000005</v>
      </c>
      <c r="G12" s="21">
        <v>2</v>
      </c>
      <c r="H12" s="83">
        <v>96.001000000000005</v>
      </c>
      <c r="I12" s="22">
        <v>2</v>
      </c>
    </row>
    <row r="13" spans="1:9" ht="15.75" customHeight="1" x14ac:dyDescent="0.3">
      <c r="A13" s="318">
        <v>6</v>
      </c>
      <c r="B13" s="319" t="s">
        <v>1212</v>
      </c>
      <c r="C13" s="319" t="s">
        <v>883</v>
      </c>
      <c r="D13" s="320" t="s">
        <v>81</v>
      </c>
      <c r="E13" s="320"/>
      <c r="F13" s="320">
        <f>SUM(D13:E13)</f>
        <v>0</v>
      </c>
      <c r="G13" s="321">
        <v>0</v>
      </c>
      <c r="H13" s="320">
        <v>0</v>
      </c>
      <c r="I13" s="322">
        <v>0</v>
      </c>
    </row>
    <row r="14" spans="1:9" ht="15.75" customHeight="1" x14ac:dyDescent="0.3">
      <c r="A14" s="6"/>
    </row>
    <row r="15" spans="1:9" ht="15.75" customHeight="1" x14ac:dyDescent="0.3">
      <c r="A15" s="7"/>
      <c r="B15" s="8" t="s">
        <v>6</v>
      </c>
      <c r="C15" s="6" t="s">
        <v>1214</v>
      </c>
      <c r="E15" s="9" t="s">
        <v>1286</v>
      </c>
      <c r="F15" s="8"/>
      <c r="G15" s="8"/>
      <c r="H15" s="8"/>
      <c r="I15" s="8"/>
    </row>
    <row r="16" spans="1:9" ht="15.75" customHeight="1" x14ac:dyDescent="0.3">
      <c r="A16" s="308">
        <v>2</v>
      </c>
      <c r="B16" s="309" t="s">
        <v>9</v>
      </c>
      <c r="C16" s="310" t="s">
        <v>10</v>
      </c>
      <c r="D16" s="50"/>
      <c r="E16" s="80"/>
      <c r="F16" s="311" t="s">
        <v>11</v>
      </c>
      <c r="G16" s="311" t="s">
        <v>12</v>
      </c>
      <c r="H16" s="311" t="s">
        <v>13</v>
      </c>
      <c r="I16" s="312" t="s">
        <v>14</v>
      </c>
    </row>
    <row r="17" spans="1:9" ht="15.75" customHeight="1" x14ac:dyDescent="0.3">
      <c r="A17" s="316">
        <v>3</v>
      </c>
      <c r="B17" s="243" t="s">
        <v>39</v>
      </c>
      <c r="C17" s="243" t="s">
        <v>40</v>
      </c>
      <c r="D17" s="317">
        <v>100.002</v>
      </c>
      <c r="E17" s="317">
        <v>97.001999999999995</v>
      </c>
      <c r="F17" s="317">
        <f>SUM(D17:E17)</f>
        <v>197.00399999999999</v>
      </c>
      <c r="G17" s="303">
        <v>9</v>
      </c>
      <c r="H17" s="317">
        <v>197.00399999999999</v>
      </c>
      <c r="I17" s="305">
        <v>9</v>
      </c>
    </row>
    <row r="18" spans="1:9" ht="15.75" customHeight="1" x14ac:dyDescent="0.3">
      <c r="A18" s="18">
        <v>4</v>
      </c>
      <c r="B18" s="19" t="s">
        <v>1217</v>
      </c>
      <c r="C18" s="19" t="s">
        <v>369</v>
      </c>
      <c r="D18" s="313">
        <v>98.001999999999995</v>
      </c>
      <c r="E18" s="83">
        <v>98.001999999999995</v>
      </c>
      <c r="F18" s="83">
        <f>SUM(D18:E18)</f>
        <v>196.00399999999999</v>
      </c>
      <c r="G18" s="21">
        <v>8</v>
      </c>
      <c r="H18" s="83">
        <v>196.00399999999999</v>
      </c>
      <c r="I18" s="22">
        <v>8</v>
      </c>
    </row>
    <row r="19" spans="1:9" ht="15.75" customHeight="1" x14ac:dyDescent="0.3">
      <c r="A19" s="18">
        <v>8</v>
      </c>
      <c r="B19" s="19" t="s">
        <v>475</v>
      </c>
      <c r="C19" s="19" t="s">
        <v>20</v>
      </c>
      <c r="D19" s="313">
        <v>98.001999999999995</v>
      </c>
      <c r="E19" s="83">
        <v>98.001999999999995</v>
      </c>
      <c r="F19" s="83">
        <f>SUM(D19:E19)</f>
        <v>196.00399999999999</v>
      </c>
      <c r="G19" s="21">
        <v>8</v>
      </c>
      <c r="H19" s="83">
        <v>196.00399999999999</v>
      </c>
      <c r="I19" s="22">
        <v>8</v>
      </c>
    </row>
    <row r="20" spans="1:9" ht="15.75" customHeight="1" x14ac:dyDescent="0.3">
      <c r="A20" s="18">
        <v>9</v>
      </c>
      <c r="B20" s="19" t="s">
        <v>151</v>
      </c>
      <c r="C20" s="19" t="s">
        <v>152</v>
      </c>
      <c r="D20" s="313">
        <v>99.001000000000005</v>
      </c>
      <c r="E20" s="83">
        <v>96.001000000000005</v>
      </c>
      <c r="F20" s="83">
        <f>SUM(D20:E20)</f>
        <v>195.00200000000001</v>
      </c>
      <c r="G20" s="21">
        <v>6</v>
      </c>
      <c r="H20" s="83">
        <v>195.00200000000001</v>
      </c>
      <c r="I20" s="22">
        <v>6</v>
      </c>
    </row>
    <row r="21" spans="1:9" ht="15.75" customHeight="1" x14ac:dyDescent="0.3">
      <c r="A21" s="18">
        <v>1</v>
      </c>
      <c r="B21" s="19" t="s">
        <v>1215</v>
      </c>
      <c r="C21" s="19" t="s">
        <v>708</v>
      </c>
      <c r="D21" s="313">
        <v>98</v>
      </c>
      <c r="E21" s="83">
        <v>97.001000000000005</v>
      </c>
      <c r="F21" s="83">
        <f>SUM(D21:E21)</f>
        <v>195.001</v>
      </c>
      <c r="G21" s="21">
        <v>5</v>
      </c>
      <c r="H21" s="83">
        <v>195.001</v>
      </c>
      <c r="I21" s="24">
        <v>5</v>
      </c>
    </row>
    <row r="22" spans="1:9" ht="15.75" customHeight="1" x14ac:dyDescent="0.3">
      <c r="A22" s="18">
        <v>7</v>
      </c>
      <c r="B22" s="19" t="s">
        <v>1097</v>
      </c>
      <c r="C22" s="19" t="s">
        <v>152</v>
      </c>
      <c r="D22" s="313">
        <v>94</v>
      </c>
      <c r="E22" s="83">
        <v>96</v>
      </c>
      <c r="F22" s="83">
        <f>SUM(D22:E22)</f>
        <v>190</v>
      </c>
      <c r="G22" s="21">
        <v>4</v>
      </c>
      <c r="H22" s="83">
        <v>190</v>
      </c>
      <c r="I22" s="22">
        <v>4</v>
      </c>
    </row>
    <row r="23" spans="1:9" ht="15.75" customHeight="1" x14ac:dyDescent="0.3">
      <c r="A23" s="18">
        <v>5</v>
      </c>
      <c r="B23" s="19" t="s">
        <v>1218</v>
      </c>
      <c r="C23" s="19" t="s">
        <v>369</v>
      </c>
      <c r="D23" s="313">
        <v>92.001000000000005</v>
      </c>
      <c r="E23" s="83">
        <v>94.001000000000005</v>
      </c>
      <c r="F23" s="83">
        <f>SUM(D23:E23)</f>
        <v>186.00200000000001</v>
      </c>
      <c r="G23" s="21">
        <v>3</v>
      </c>
      <c r="H23" s="83">
        <v>186.00200000000001</v>
      </c>
      <c r="I23" s="22">
        <v>3</v>
      </c>
    </row>
    <row r="24" spans="1:9" ht="15.75" customHeight="1" x14ac:dyDescent="0.3">
      <c r="A24" s="18">
        <v>2</v>
      </c>
      <c r="B24" s="19" t="s">
        <v>1216</v>
      </c>
      <c r="C24" s="19" t="s">
        <v>708</v>
      </c>
      <c r="D24" s="313" t="s">
        <v>81</v>
      </c>
      <c r="E24" s="83"/>
      <c r="F24" s="83">
        <f>SUM(D24:E24)</f>
        <v>0</v>
      </c>
      <c r="G24" s="21">
        <v>0</v>
      </c>
      <c r="H24" s="83">
        <v>0</v>
      </c>
      <c r="I24" s="22">
        <v>0</v>
      </c>
    </row>
    <row r="25" spans="1:9" ht="15.75" customHeight="1" x14ac:dyDescent="0.3">
      <c r="A25" s="318">
        <v>6</v>
      </c>
      <c r="B25" s="319" t="s">
        <v>1219</v>
      </c>
      <c r="C25" s="319" t="s">
        <v>883</v>
      </c>
      <c r="D25" s="320" t="s">
        <v>81</v>
      </c>
      <c r="E25" s="320"/>
      <c r="F25" s="320">
        <f>SUM(D25:E25)</f>
        <v>0</v>
      </c>
      <c r="G25" s="321">
        <v>0</v>
      </c>
      <c r="H25" s="320">
        <v>0</v>
      </c>
      <c r="I25" s="322">
        <v>0</v>
      </c>
    </row>
    <row r="26" spans="1:9" ht="15.75" customHeight="1" x14ac:dyDescent="0.3">
      <c r="A26" s="6"/>
    </row>
    <row r="27" spans="1:9" ht="15.75" customHeight="1" x14ac:dyDescent="0.3">
      <c r="A27" s="7"/>
      <c r="B27" s="8" t="s">
        <v>46</v>
      </c>
      <c r="C27" s="6" t="s">
        <v>1220</v>
      </c>
      <c r="E27" s="9" t="s">
        <v>1286</v>
      </c>
      <c r="F27" s="8"/>
      <c r="G27" s="8"/>
      <c r="H27" s="8"/>
      <c r="I27" s="8"/>
    </row>
    <row r="28" spans="1:9" ht="15.75" customHeight="1" x14ac:dyDescent="0.3">
      <c r="A28" s="308">
        <v>2</v>
      </c>
      <c r="B28" s="309" t="s">
        <v>9</v>
      </c>
      <c r="C28" s="310" t="s">
        <v>10</v>
      </c>
      <c r="D28" s="50"/>
      <c r="E28" s="80"/>
      <c r="F28" s="311" t="s">
        <v>11</v>
      </c>
      <c r="G28" s="311" t="s">
        <v>12</v>
      </c>
      <c r="H28" s="311" t="s">
        <v>13</v>
      </c>
      <c r="I28" s="312" t="s">
        <v>14</v>
      </c>
    </row>
    <row r="29" spans="1:9" ht="15.75" customHeight="1" x14ac:dyDescent="0.3">
      <c r="A29" s="316">
        <v>6</v>
      </c>
      <c r="B29" s="243" t="s">
        <v>1224</v>
      </c>
      <c r="C29" s="243" t="s">
        <v>100</v>
      </c>
      <c r="D29" s="317">
        <v>98.001000000000005</v>
      </c>
      <c r="E29" s="317">
        <v>99.004000000000005</v>
      </c>
      <c r="F29" s="317">
        <f>SUM(D29:E29)</f>
        <v>197.005</v>
      </c>
      <c r="G29" s="303">
        <v>9</v>
      </c>
      <c r="H29" s="317">
        <v>197.005</v>
      </c>
      <c r="I29" s="305">
        <v>9</v>
      </c>
    </row>
    <row r="30" spans="1:9" ht="15.75" customHeight="1" x14ac:dyDescent="0.3">
      <c r="A30" s="18">
        <v>3</v>
      </c>
      <c r="B30" s="19" t="s">
        <v>422</v>
      </c>
      <c r="C30" s="19" t="s">
        <v>152</v>
      </c>
      <c r="D30" s="313">
        <v>98.001000000000005</v>
      </c>
      <c r="E30" s="83">
        <v>97.001999999999995</v>
      </c>
      <c r="F30" s="83">
        <f>SUM(D30:E30)</f>
        <v>195.00299999999999</v>
      </c>
      <c r="G30" s="21">
        <v>8</v>
      </c>
      <c r="H30" s="83">
        <v>195.00299999999999</v>
      </c>
      <c r="I30" s="22">
        <v>8</v>
      </c>
    </row>
    <row r="31" spans="1:9" ht="15.75" customHeight="1" x14ac:dyDescent="0.3">
      <c r="A31" s="18">
        <v>2</v>
      </c>
      <c r="B31" s="19" t="s">
        <v>1222</v>
      </c>
      <c r="C31" s="19" t="s">
        <v>482</v>
      </c>
      <c r="D31" s="313">
        <v>97.001000000000005</v>
      </c>
      <c r="E31" s="83">
        <v>98</v>
      </c>
      <c r="F31" s="83">
        <f>SUM(D31:E31)</f>
        <v>195.001</v>
      </c>
      <c r="G31" s="21">
        <v>7</v>
      </c>
      <c r="H31" s="83">
        <v>195.001</v>
      </c>
      <c r="I31" s="22">
        <v>7</v>
      </c>
    </row>
    <row r="32" spans="1:9" ht="15.75" customHeight="1" x14ac:dyDescent="0.3">
      <c r="A32" s="18">
        <v>5</v>
      </c>
      <c r="B32" s="19" t="s">
        <v>498</v>
      </c>
      <c r="C32" s="19" t="s">
        <v>100</v>
      </c>
      <c r="D32" s="313">
        <v>98.001000000000005</v>
      </c>
      <c r="E32" s="83">
        <v>96.001999999999995</v>
      </c>
      <c r="F32" s="83">
        <f>SUM(D32:E32)</f>
        <v>194.00299999999999</v>
      </c>
      <c r="G32" s="21">
        <v>6</v>
      </c>
      <c r="H32" s="83">
        <v>194.00299999999999</v>
      </c>
      <c r="I32" s="22">
        <v>6</v>
      </c>
    </row>
    <row r="33" spans="1:9" ht="15.75" customHeight="1" x14ac:dyDescent="0.3">
      <c r="A33" s="18">
        <v>7</v>
      </c>
      <c r="B33" s="19" t="s">
        <v>1225</v>
      </c>
      <c r="C33" s="19" t="s">
        <v>1226</v>
      </c>
      <c r="D33" s="313">
        <v>98.001000000000005</v>
      </c>
      <c r="E33" s="83">
        <v>96.001000000000005</v>
      </c>
      <c r="F33" s="83">
        <f>SUM(D33:E33)</f>
        <v>194.00200000000001</v>
      </c>
      <c r="G33" s="21">
        <v>5</v>
      </c>
      <c r="H33" s="83">
        <v>194.00200000000001</v>
      </c>
      <c r="I33" s="22">
        <v>5</v>
      </c>
    </row>
    <row r="34" spans="1:9" ht="15.75" customHeight="1" x14ac:dyDescent="0.3">
      <c r="A34" s="18">
        <v>9</v>
      </c>
      <c r="B34" s="19" t="s">
        <v>700</v>
      </c>
      <c r="C34" s="19" t="s">
        <v>482</v>
      </c>
      <c r="D34" s="313">
        <v>96.001000000000005</v>
      </c>
      <c r="E34" s="83">
        <v>98</v>
      </c>
      <c r="F34" s="83">
        <f>SUM(D34:E34)</f>
        <v>194.001</v>
      </c>
      <c r="G34" s="21">
        <v>4</v>
      </c>
      <c r="H34" s="83">
        <v>194.001</v>
      </c>
      <c r="I34" s="22">
        <v>4</v>
      </c>
    </row>
    <row r="35" spans="1:9" ht="15.75" customHeight="1" x14ac:dyDescent="0.3">
      <c r="A35" s="18">
        <v>4</v>
      </c>
      <c r="B35" s="19" t="s">
        <v>1223</v>
      </c>
      <c r="C35" s="19" t="s">
        <v>883</v>
      </c>
      <c r="D35" s="313">
        <v>94</v>
      </c>
      <c r="E35" s="83">
        <v>98.001999999999995</v>
      </c>
      <c r="F35" s="83">
        <f>SUM(D35:E35)</f>
        <v>192.00200000000001</v>
      </c>
      <c r="G35" s="21">
        <v>3</v>
      </c>
      <c r="H35" s="83">
        <v>192.00200000000001</v>
      </c>
      <c r="I35" s="22">
        <v>3</v>
      </c>
    </row>
    <row r="36" spans="1:9" ht="15.75" customHeight="1" x14ac:dyDescent="0.3">
      <c r="A36" s="18">
        <v>8</v>
      </c>
      <c r="B36" s="19" t="s">
        <v>494</v>
      </c>
      <c r="C36" s="19" t="s">
        <v>100</v>
      </c>
      <c r="D36" s="313">
        <v>97</v>
      </c>
      <c r="E36" s="83">
        <v>95</v>
      </c>
      <c r="F36" s="83">
        <f>SUM(D36:E36)</f>
        <v>192</v>
      </c>
      <c r="G36" s="21">
        <v>2</v>
      </c>
      <c r="H36" s="83">
        <v>192</v>
      </c>
      <c r="I36" s="22">
        <v>2</v>
      </c>
    </row>
    <row r="37" spans="1:9" ht="15.75" customHeight="1" x14ac:dyDescent="0.3">
      <c r="A37" s="318">
        <v>1</v>
      </c>
      <c r="B37" s="319" t="s">
        <v>1221</v>
      </c>
      <c r="C37" s="319" t="s">
        <v>100</v>
      </c>
      <c r="D37" s="320">
        <v>95</v>
      </c>
      <c r="E37" s="320">
        <v>94</v>
      </c>
      <c r="F37" s="320">
        <f>SUM(D37:E37)</f>
        <v>189</v>
      </c>
      <c r="G37" s="321">
        <v>1</v>
      </c>
      <c r="H37" s="320">
        <v>189</v>
      </c>
      <c r="I37" s="347">
        <v>1</v>
      </c>
    </row>
    <row r="38" spans="1:9" ht="15.75" customHeight="1" x14ac:dyDescent="0.3">
      <c r="A38" s="6"/>
      <c r="B38" s="189"/>
      <c r="C38" s="189"/>
    </row>
    <row r="39" spans="1:9" ht="15.75" customHeight="1" x14ac:dyDescent="0.3">
      <c r="A39" s="7"/>
      <c r="B39" s="8" t="s">
        <v>49</v>
      </c>
      <c r="C39" s="6" t="s">
        <v>1227</v>
      </c>
      <c r="E39" s="9" t="s">
        <v>1287</v>
      </c>
      <c r="F39" s="8"/>
      <c r="G39" s="8"/>
      <c r="H39" s="8"/>
      <c r="I39" s="8"/>
    </row>
    <row r="40" spans="1:9" ht="15.75" customHeight="1" x14ac:dyDescent="0.3">
      <c r="A40" s="308">
        <v>2</v>
      </c>
      <c r="B40" s="309" t="s">
        <v>9</v>
      </c>
      <c r="C40" s="310" t="s">
        <v>10</v>
      </c>
      <c r="D40" s="50"/>
      <c r="E40" s="80"/>
      <c r="F40" s="311" t="s">
        <v>11</v>
      </c>
      <c r="G40" s="311" t="s">
        <v>12</v>
      </c>
      <c r="H40" s="311" t="s">
        <v>13</v>
      </c>
      <c r="I40" s="312" t="s">
        <v>14</v>
      </c>
    </row>
    <row r="41" spans="1:9" ht="15.75" customHeight="1" x14ac:dyDescent="0.3">
      <c r="A41" s="316">
        <v>5</v>
      </c>
      <c r="B41" s="243" t="s">
        <v>402</v>
      </c>
      <c r="C41" s="243" t="s">
        <v>369</v>
      </c>
      <c r="D41" s="317">
        <v>99.004000000000005</v>
      </c>
      <c r="E41" s="317">
        <v>99.003</v>
      </c>
      <c r="F41" s="317">
        <f>SUM(D41:E41)</f>
        <v>198.00700000000001</v>
      </c>
      <c r="G41" s="303">
        <v>9</v>
      </c>
      <c r="H41" s="317">
        <v>198.00700000000001</v>
      </c>
      <c r="I41" s="305">
        <v>9</v>
      </c>
    </row>
    <row r="42" spans="1:9" ht="15.75" customHeight="1" x14ac:dyDescent="0.3">
      <c r="A42" s="18">
        <v>3</v>
      </c>
      <c r="B42" s="19" t="s">
        <v>1230</v>
      </c>
      <c r="C42" s="19" t="s">
        <v>73</v>
      </c>
      <c r="D42" s="313">
        <v>99.003</v>
      </c>
      <c r="E42" s="83">
        <v>99.001999999999995</v>
      </c>
      <c r="F42" s="83">
        <f>SUM(D42:E42)</f>
        <v>198.005</v>
      </c>
      <c r="G42" s="21">
        <v>8</v>
      </c>
      <c r="H42" s="83">
        <v>198.005</v>
      </c>
      <c r="I42" s="22">
        <v>8</v>
      </c>
    </row>
    <row r="43" spans="1:9" ht="15.75" customHeight="1" x14ac:dyDescent="0.3">
      <c r="A43" s="18">
        <v>6</v>
      </c>
      <c r="B43" s="19" t="s">
        <v>1195</v>
      </c>
      <c r="C43" s="19" t="s">
        <v>1196</v>
      </c>
      <c r="D43" s="313">
        <v>96.001000000000005</v>
      </c>
      <c r="E43" s="83">
        <v>98.001999999999995</v>
      </c>
      <c r="F43" s="83">
        <f>SUM(D43:E43)</f>
        <v>194.00299999999999</v>
      </c>
      <c r="G43" s="21">
        <v>7</v>
      </c>
      <c r="H43" s="83">
        <v>194.00299999999999</v>
      </c>
      <c r="I43" s="22">
        <v>7</v>
      </c>
    </row>
    <row r="44" spans="1:9" ht="15.75" customHeight="1" x14ac:dyDescent="0.3">
      <c r="A44" s="18">
        <v>7</v>
      </c>
      <c r="B44" s="19" t="s">
        <v>531</v>
      </c>
      <c r="C44" s="19" t="s">
        <v>435</v>
      </c>
      <c r="D44" s="313">
        <v>99.001999999999995</v>
      </c>
      <c r="E44" s="83">
        <v>95</v>
      </c>
      <c r="F44" s="83">
        <f>SUM(D44:E44)</f>
        <v>194.00200000000001</v>
      </c>
      <c r="G44" s="21">
        <v>6</v>
      </c>
      <c r="H44" s="83">
        <v>194.00200000000001</v>
      </c>
      <c r="I44" s="22">
        <v>6</v>
      </c>
    </row>
    <row r="45" spans="1:9" ht="15.75" customHeight="1" x14ac:dyDescent="0.3">
      <c r="A45" s="18">
        <v>4</v>
      </c>
      <c r="B45" s="19" t="s">
        <v>1231</v>
      </c>
      <c r="C45" s="19" t="s">
        <v>152</v>
      </c>
      <c r="D45" s="313">
        <v>95</v>
      </c>
      <c r="E45" s="83">
        <v>99.001000000000005</v>
      </c>
      <c r="F45" s="83">
        <f>SUM(D45:E45)</f>
        <v>194.001</v>
      </c>
      <c r="G45" s="21">
        <v>5</v>
      </c>
      <c r="H45" s="83">
        <v>194.001</v>
      </c>
      <c r="I45" s="22">
        <v>5</v>
      </c>
    </row>
    <row r="46" spans="1:9" ht="15.75" customHeight="1" x14ac:dyDescent="0.3">
      <c r="A46" s="18">
        <v>8</v>
      </c>
      <c r="B46" s="19" t="s">
        <v>1232</v>
      </c>
      <c r="C46" s="19" t="s">
        <v>369</v>
      </c>
      <c r="D46" s="313">
        <v>96</v>
      </c>
      <c r="E46" s="83">
        <v>98</v>
      </c>
      <c r="F46" s="83">
        <f>SUM(D46:E46)</f>
        <v>194</v>
      </c>
      <c r="G46" s="21">
        <v>4</v>
      </c>
      <c r="H46" s="83">
        <v>194</v>
      </c>
      <c r="I46" s="22">
        <v>4</v>
      </c>
    </row>
    <row r="47" spans="1:9" ht="15.75" customHeight="1" x14ac:dyDescent="0.3">
      <c r="A47" s="18">
        <v>1</v>
      </c>
      <c r="B47" s="19" t="s">
        <v>1192</v>
      </c>
      <c r="C47" s="19" t="s">
        <v>711</v>
      </c>
      <c r="D47" s="313">
        <v>96.001000000000005</v>
      </c>
      <c r="E47" s="83">
        <v>96.001999999999995</v>
      </c>
      <c r="F47" s="83">
        <f>SUM(D47:E47)</f>
        <v>192.00299999999999</v>
      </c>
      <c r="G47" s="21">
        <v>3</v>
      </c>
      <c r="H47" s="83">
        <v>192.00299999999999</v>
      </c>
      <c r="I47" s="24">
        <v>3</v>
      </c>
    </row>
    <row r="48" spans="1:9" ht="15.75" customHeight="1" x14ac:dyDescent="0.3">
      <c r="A48" s="18">
        <v>2</v>
      </c>
      <c r="B48" s="19" t="s">
        <v>1228</v>
      </c>
      <c r="C48" s="19" t="s">
        <v>1229</v>
      </c>
      <c r="D48" s="313">
        <v>89</v>
      </c>
      <c r="E48" s="83">
        <v>93</v>
      </c>
      <c r="F48" s="83">
        <f>SUM(D48:E48)</f>
        <v>182</v>
      </c>
      <c r="G48" s="21">
        <v>2</v>
      </c>
      <c r="H48" s="83">
        <v>182</v>
      </c>
      <c r="I48" s="22">
        <v>2</v>
      </c>
    </row>
    <row r="49" spans="1:9" ht="15.75" customHeight="1" x14ac:dyDescent="0.3">
      <c r="A49" s="318">
        <v>9</v>
      </c>
      <c r="B49" s="319" t="s">
        <v>506</v>
      </c>
      <c r="C49" s="319" t="s">
        <v>1229</v>
      </c>
      <c r="D49" s="320" t="s">
        <v>195</v>
      </c>
      <c r="E49" s="320"/>
      <c r="F49" s="320">
        <f>SUM(D49:E49)</f>
        <v>0</v>
      </c>
      <c r="G49" s="321">
        <v>0</v>
      </c>
      <c r="H49" s="320">
        <v>0</v>
      </c>
      <c r="I49" s="322">
        <v>0</v>
      </c>
    </row>
    <row r="50" spans="1:9" ht="15.75" customHeight="1" x14ac:dyDescent="0.3">
      <c r="A50" s="6"/>
      <c r="B50" s="189"/>
      <c r="C50" s="189"/>
    </row>
    <row r="51" spans="1:9" ht="15.75" customHeight="1" x14ac:dyDescent="0.3">
      <c r="A51" s="7"/>
      <c r="B51" s="8" t="s">
        <v>82</v>
      </c>
      <c r="C51" s="6" t="s">
        <v>1233</v>
      </c>
      <c r="E51" s="9" t="s">
        <v>549</v>
      </c>
      <c r="F51" s="8"/>
      <c r="G51" s="8"/>
      <c r="H51" s="8"/>
      <c r="I51" s="8"/>
    </row>
    <row r="52" spans="1:9" ht="15.75" customHeight="1" x14ac:dyDescent="0.3">
      <c r="A52" s="308">
        <v>2</v>
      </c>
      <c r="B52" s="309" t="s">
        <v>9</v>
      </c>
      <c r="C52" s="310" t="s">
        <v>10</v>
      </c>
      <c r="D52" s="50"/>
      <c r="E52" s="80"/>
      <c r="F52" s="311" t="s">
        <v>11</v>
      </c>
      <c r="G52" s="311" t="s">
        <v>12</v>
      </c>
      <c r="H52" s="311" t="s">
        <v>13</v>
      </c>
      <c r="I52" s="312" t="s">
        <v>14</v>
      </c>
    </row>
    <row r="53" spans="1:9" ht="15.75" customHeight="1" x14ac:dyDescent="0.3">
      <c r="A53" s="316">
        <v>5</v>
      </c>
      <c r="B53" s="243" t="s">
        <v>521</v>
      </c>
      <c r="C53" s="243" t="s">
        <v>100</v>
      </c>
      <c r="D53" s="317">
        <v>97.001000000000005</v>
      </c>
      <c r="E53" s="317">
        <v>98.003</v>
      </c>
      <c r="F53" s="317">
        <f>SUM(D53:E53)</f>
        <v>195.00400000000002</v>
      </c>
      <c r="G53" s="303">
        <v>9</v>
      </c>
      <c r="H53" s="317">
        <v>195.00400000000002</v>
      </c>
      <c r="I53" s="305">
        <v>9</v>
      </c>
    </row>
    <row r="54" spans="1:9" ht="15.75" customHeight="1" x14ac:dyDescent="0.3">
      <c r="A54" s="18">
        <v>4</v>
      </c>
      <c r="B54" s="19" t="s">
        <v>1234</v>
      </c>
      <c r="C54" s="19" t="s">
        <v>100</v>
      </c>
      <c r="D54" s="313">
        <v>97</v>
      </c>
      <c r="E54" s="83">
        <v>98.001000000000005</v>
      </c>
      <c r="F54" s="83">
        <f>SUM(D54:E54)</f>
        <v>195.001</v>
      </c>
      <c r="G54" s="21">
        <v>8</v>
      </c>
      <c r="H54" s="83">
        <v>195.001</v>
      </c>
      <c r="I54" s="22">
        <v>8</v>
      </c>
    </row>
    <row r="55" spans="1:9" ht="15.75" customHeight="1" x14ac:dyDescent="0.3">
      <c r="A55" s="18">
        <v>7</v>
      </c>
      <c r="B55" s="19" t="s">
        <v>1235</v>
      </c>
      <c r="C55" s="19" t="s">
        <v>100</v>
      </c>
      <c r="D55" s="313">
        <v>99.001000000000005</v>
      </c>
      <c r="E55" s="83">
        <v>95.001000000000005</v>
      </c>
      <c r="F55" s="83">
        <f>SUM(D55:E55)</f>
        <v>194.00200000000001</v>
      </c>
      <c r="G55" s="21">
        <v>7</v>
      </c>
      <c r="H55" s="83">
        <v>194.00200000000001</v>
      </c>
      <c r="I55" s="22">
        <v>7</v>
      </c>
    </row>
    <row r="56" spans="1:9" ht="15.75" customHeight="1" x14ac:dyDescent="0.3">
      <c r="A56" s="18">
        <v>9</v>
      </c>
      <c r="B56" s="19" t="s">
        <v>1237</v>
      </c>
      <c r="C56" s="19" t="s">
        <v>1229</v>
      </c>
      <c r="D56" s="313">
        <v>94.001000000000005</v>
      </c>
      <c r="E56" s="83">
        <v>99.003</v>
      </c>
      <c r="F56" s="83">
        <f>SUM(D56:E56)</f>
        <v>193.00400000000002</v>
      </c>
      <c r="G56" s="21">
        <v>6</v>
      </c>
      <c r="H56" s="83">
        <v>193.00400000000002</v>
      </c>
      <c r="I56" s="22">
        <v>6</v>
      </c>
    </row>
    <row r="57" spans="1:9" ht="15.75" customHeight="1" x14ac:dyDescent="0.3">
      <c r="A57" s="18">
        <v>8</v>
      </c>
      <c r="B57" s="19" t="s">
        <v>1236</v>
      </c>
      <c r="C57" s="19" t="s">
        <v>500</v>
      </c>
      <c r="D57" s="313">
        <v>97.001999999999995</v>
      </c>
      <c r="E57" s="83">
        <v>96.001000000000005</v>
      </c>
      <c r="F57" s="83">
        <f>SUM(D57:E57)</f>
        <v>193.00299999999999</v>
      </c>
      <c r="G57" s="21">
        <v>5</v>
      </c>
      <c r="H57" s="83">
        <v>193.00299999999999</v>
      </c>
      <c r="I57" s="22">
        <v>5</v>
      </c>
    </row>
    <row r="58" spans="1:9" ht="15.75" customHeight="1" x14ac:dyDescent="0.3">
      <c r="A58" s="18">
        <v>1</v>
      </c>
      <c r="B58" s="19" t="s">
        <v>514</v>
      </c>
      <c r="C58" s="19" t="s">
        <v>100</v>
      </c>
      <c r="D58" s="313">
        <v>95</v>
      </c>
      <c r="E58" s="83">
        <v>96.001000000000005</v>
      </c>
      <c r="F58" s="83">
        <f>SUM(D58:E58)</f>
        <v>191.001</v>
      </c>
      <c r="G58" s="21">
        <v>4</v>
      </c>
      <c r="H58" s="83">
        <v>191.001</v>
      </c>
      <c r="I58" s="24">
        <v>4</v>
      </c>
    </row>
    <row r="59" spans="1:9" ht="15.75" customHeight="1" x14ac:dyDescent="0.3">
      <c r="A59" s="18">
        <v>3</v>
      </c>
      <c r="B59" s="19" t="s">
        <v>485</v>
      </c>
      <c r="C59" s="19" t="s">
        <v>435</v>
      </c>
      <c r="D59" s="313">
        <v>97</v>
      </c>
      <c r="E59" s="83">
        <v>93</v>
      </c>
      <c r="F59" s="83">
        <f>SUM(D59:E59)</f>
        <v>190</v>
      </c>
      <c r="G59" s="21">
        <v>3</v>
      </c>
      <c r="H59" s="83">
        <v>190</v>
      </c>
      <c r="I59" s="22">
        <v>3</v>
      </c>
    </row>
    <row r="60" spans="1:9" ht="15.75" customHeight="1" x14ac:dyDescent="0.3">
      <c r="A60" s="18">
        <v>2</v>
      </c>
      <c r="B60" s="19" t="s">
        <v>532</v>
      </c>
      <c r="C60" s="19" t="s">
        <v>40</v>
      </c>
      <c r="D60" s="313">
        <v>95</v>
      </c>
      <c r="E60" s="83">
        <v>90</v>
      </c>
      <c r="F60" s="83">
        <f>SUM(D60:E60)</f>
        <v>185</v>
      </c>
      <c r="G60" s="21">
        <v>2</v>
      </c>
      <c r="H60" s="83">
        <v>185</v>
      </c>
      <c r="I60" s="22">
        <v>2</v>
      </c>
    </row>
    <row r="61" spans="1:9" ht="15.75" customHeight="1" x14ac:dyDescent="0.3">
      <c r="A61" s="318">
        <v>6</v>
      </c>
      <c r="B61" s="319" t="s">
        <v>535</v>
      </c>
      <c r="C61" s="319" t="s">
        <v>95</v>
      </c>
      <c r="D61" s="320" t="s">
        <v>81</v>
      </c>
      <c r="E61" s="320"/>
      <c r="F61" s="320">
        <f>SUM(D61:E61)</f>
        <v>0</v>
      </c>
      <c r="G61" s="321">
        <v>0</v>
      </c>
      <c r="H61" s="320">
        <v>0</v>
      </c>
      <c r="I61" s="322">
        <v>0</v>
      </c>
    </row>
    <row r="62" spans="1:9" ht="15.75" customHeight="1" x14ac:dyDescent="0.3">
      <c r="A62" s="6"/>
    </row>
    <row r="63" spans="1:9" ht="15.75" customHeight="1" x14ac:dyDescent="0.3">
      <c r="A63" s="6"/>
      <c r="B63" s="6" t="s">
        <v>1207</v>
      </c>
      <c r="E63" s="36" t="s">
        <v>1359</v>
      </c>
    </row>
    <row r="64" spans="1:9" ht="15.75" customHeight="1" x14ac:dyDescent="0.3">
      <c r="A64" s="6"/>
      <c r="B64" s="6" t="s">
        <v>1360</v>
      </c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66F06FCC-0198-42E4-A13C-DF88990DE1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2233-4F9D-4A0E-AD36-FF08BEA1890A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07"/>
      <c r="B2" s="5" t="s">
        <v>2</v>
      </c>
    </row>
    <row r="3" spans="1:9" ht="15.75" customHeight="1" x14ac:dyDescent="0.3">
      <c r="A3" s="7"/>
      <c r="B3" s="8" t="s">
        <v>85</v>
      </c>
      <c r="C3" s="6" t="s">
        <v>1238</v>
      </c>
      <c r="E3" s="9" t="s">
        <v>690</v>
      </c>
      <c r="F3" s="8"/>
      <c r="G3" s="8"/>
      <c r="H3" s="8"/>
      <c r="I3" s="8"/>
    </row>
    <row r="4" spans="1:9" ht="15.75" customHeight="1" x14ac:dyDescent="0.3">
      <c r="A4" s="308">
        <v>2</v>
      </c>
      <c r="B4" s="309" t="s">
        <v>9</v>
      </c>
      <c r="C4" s="310" t="s">
        <v>10</v>
      </c>
      <c r="D4" s="50"/>
      <c r="E4" s="80"/>
      <c r="F4" s="311" t="s">
        <v>11</v>
      </c>
      <c r="G4" s="311" t="s">
        <v>12</v>
      </c>
      <c r="H4" s="311" t="s">
        <v>13</v>
      </c>
      <c r="I4" s="312" t="s">
        <v>14</v>
      </c>
    </row>
    <row r="5" spans="1:9" ht="15.75" customHeight="1" x14ac:dyDescent="0.3">
      <c r="A5" s="316">
        <v>9</v>
      </c>
      <c r="B5" s="243" t="s">
        <v>1245</v>
      </c>
      <c r="C5" s="243" t="s">
        <v>755</v>
      </c>
      <c r="D5" s="317">
        <v>100.003</v>
      </c>
      <c r="E5" s="343">
        <v>100.003</v>
      </c>
      <c r="F5" s="317">
        <f>SUM(D5:E5)</f>
        <v>200.006</v>
      </c>
      <c r="G5" s="303">
        <v>9</v>
      </c>
      <c r="H5" s="343">
        <v>200.006</v>
      </c>
      <c r="I5" s="246">
        <v>9</v>
      </c>
    </row>
    <row r="6" spans="1:9" ht="15.75" customHeight="1" x14ac:dyDescent="0.3">
      <c r="A6" s="18">
        <v>3</v>
      </c>
      <c r="B6" s="19" t="s">
        <v>1241</v>
      </c>
      <c r="C6" s="19" t="s">
        <v>883</v>
      </c>
      <c r="D6" s="313">
        <v>98.001999999999995</v>
      </c>
      <c r="E6" s="87">
        <v>98.001999999999995</v>
      </c>
      <c r="F6" s="83">
        <f>SUM(D6:E6)</f>
        <v>196.00399999999999</v>
      </c>
      <c r="G6" s="21">
        <v>8</v>
      </c>
      <c r="H6" s="87">
        <v>196.00399999999999</v>
      </c>
      <c r="I6" s="42">
        <v>8</v>
      </c>
    </row>
    <row r="7" spans="1:9" ht="15.75" customHeight="1" x14ac:dyDescent="0.3">
      <c r="A7" s="43">
        <v>6</v>
      </c>
      <c r="B7" s="19" t="s">
        <v>1243</v>
      </c>
      <c r="C7" s="19" t="s">
        <v>100</v>
      </c>
      <c r="D7" s="313">
        <v>98.003</v>
      </c>
      <c r="E7" s="87">
        <v>98</v>
      </c>
      <c r="F7" s="83">
        <f>SUM(D7:E7)</f>
        <v>196.00299999999999</v>
      </c>
      <c r="G7" s="21">
        <v>7</v>
      </c>
      <c r="H7" s="87">
        <v>196.00299999999999</v>
      </c>
      <c r="I7" s="42">
        <v>7</v>
      </c>
    </row>
    <row r="8" spans="1:9" ht="15.75" customHeight="1" x14ac:dyDescent="0.3">
      <c r="A8" s="43">
        <v>4</v>
      </c>
      <c r="B8" s="19" t="s">
        <v>1242</v>
      </c>
      <c r="C8" s="19" t="s">
        <v>482</v>
      </c>
      <c r="D8" s="313">
        <v>96.001999999999995</v>
      </c>
      <c r="E8" s="87">
        <v>97.001999999999995</v>
      </c>
      <c r="F8" s="83">
        <f>SUM(D8:E8)</f>
        <v>193.00399999999999</v>
      </c>
      <c r="G8" s="21">
        <v>6</v>
      </c>
      <c r="H8" s="87">
        <v>193.00399999999999</v>
      </c>
      <c r="I8" s="42">
        <v>6</v>
      </c>
    </row>
    <row r="9" spans="1:9" ht="15.75" customHeight="1" x14ac:dyDescent="0.3">
      <c r="A9" s="18">
        <v>1</v>
      </c>
      <c r="B9" s="19" t="s">
        <v>1239</v>
      </c>
      <c r="C9" s="19" t="s">
        <v>100</v>
      </c>
      <c r="D9" s="313">
        <v>96.001000000000005</v>
      </c>
      <c r="E9" s="83">
        <v>96.001999999999995</v>
      </c>
      <c r="F9" s="83">
        <f>SUM(D9:E9)</f>
        <v>192.00299999999999</v>
      </c>
      <c r="G9" s="21">
        <v>5</v>
      </c>
      <c r="H9" s="83">
        <v>192.00299999999999</v>
      </c>
      <c r="I9" s="24">
        <v>5</v>
      </c>
    </row>
    <row r="10" spans="1:9" ht="15.75" customHeight="1" x14ac:dyDescent="0.3">
      <c r="A10" s="18">
        <v>5</v>
      </c>
      <c r="B10" s="19" t="s">
        <v>1194</v>
      </c>
      <c r="C10" s="19" t="s">
        <v>57</v>
      </c>
      <c r="D10" s="313">
        <v>94.001000000000005</v>
      </c>
      <c r="E10" s="87">
        <v>94.001999999999995</v>
      </c>
      <c r="F10" s="83">
        <f>SUM(D10:E10)</f>
        <v>188.00299999999999</v>
      </c>
      <c r="G10" s="21">
        <v>4</v>
      </c>
      <c r="H10" s="87">
        <v>188.00299999999999</v>
      </c>
      <c r="I10" s="42">
        <v>4</v>
      </c>
    </row>
    <row r="11" spans="1:9" ht="15.75" customHeight="1" x14ac:dyDescent="0.3">
      <c r="A11" s="18">
        <v>7</v>
      </c>
      <c r="B11" s="19" t="s">
        <v>882</v>
      </c>
      <c r="C11" s="19" t="s">
        <v>883</v>
      </c>
      <c r="D11" s="313">
        <v>95.001000000000005</v>
      </c>
      <c r="E11" s="87">
        <v>93</v>
      </c>
      <c r="F11" s="83">
        <f>SUM(D11:E11)</f>
        <v>188.001</v>
      </c>
      <c r="G11" s="21">
        <v>3</v>
      </c>
      <c r="H11" s="87">
        <v>188.001</v>
      </c>
      <c r="I11" s="42">
        <v>3</v>
      </c>
    </row>
    <row r="12" spans="1:9" ht="15.75" customHeight="1" x14ac:dyDescent="0.3">
      <c r="A12" s="43">
        <v>2</v>
      </c>
      <c r="B12" s="19" t="s">
        <v>1240</v>
      </c>
      <c r="C12" s="19" t="s">
        <v>369</v>
      </c>
      <c r="D12" s="313">
        <v>91</v>
      </c>
      <c r="E12" s="87">
        <v>96.001000000000005</v>
      </c>
      <c r="F12" s="83">
        <f>SUM(D12:E12)</f>
        <v>187.001</v>
      </c>
      <c r="G12" s="21">
        <v>2</v>
      </c>
      <c r="H12" s="87">
        <v>187.001</v>
      </c>
      <c r="I12" s="42">
        <v>2</v>
      </c>
    </row>
    <row r="13" spans="1:9" ht="15.75" customHeight="1" x14ac:dyDescent="0.3">
      <c r="A13" s="323">
        <v>8</v>
      </c>
      <c r="B13" s="319" t="s">
        <v>1244</v>
      </c>
      <c r="C13" s="319" t="s">
        <v>883</v>
      </c>
      <c r="D13" s="320" t="s">
        <v>81</v>
      </c>
      <c r="E13" s="324"/>
      <c r="F13" s="320">
        <f>SUM(D13:E13)</f>
        <v>0</v>
      </c>
      <c r="G13" s="321">
        <v>0</v>
      </c>
      <c r="H13" s="324">
        <v>0</v>
      </c>
      <c r="I13" s="325">
        <v>0</v>
      </c>
    </row>
    <row r="14" spans="1:9" ht="15.75" customHeight="1" x14ac:dyDescent="0.3">
      <c r="A14" s="37"/>
      <c r="B14" s="189"/>
      <c r="C14" s="189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114</v>
      </c>
      <c r="C15" s="6" t="s">
        <v>1246</v>
      </c>
      <c r="E15" s="9" t="s">
        <v>1288</v>
      </c>
      <c r="F15" s="8"/>
      <c r="G15" s="8"/>
      <c r="H15" s="8"/>
      <c r="I15" s="8"/>
    </row>
    <row r="16" spans="1:9" ht="15.75" customHeight="1" x14ac:dyDescent="0.3">
      <c r="A16" s="308">
        <v>2</v>
      </c>
      <c r="B16" s="309" t="s">
        <v>9</v>
      </c>
      <c r="C16" s="310" t="s">
        <v>10</v>
      </c>
      <c r="D16" s="50"/>
      <c r="E16" s="80"/>
      <c r="F16" s="311" t="s">
        <v>11</v>
      </c>
      <c r="G16" s="311" t="s">
        <v>12</v>
      </c>
      <c r="H16" s="311" t="s">
        <v>13</v>
      </c>
      <c r="I16" s="312" t="s">
        <v>14</v>
      </c>
    </row>
    <row r="17" spans="1:9" ht="15.75" customHeight="1" x14ac:dyDescent="0.3">
      <c r="A17" s="247">
        <v>8</v>
      </c>
      <c r="B17" s="243" t="s">
        <v>476</v>
      </c>
      <c r="C17" s="243" t="s">
        <v>323</v>
      </c>
      <c r="D17" s="317">
        <v>100.003</v>
      </c>
      <c r="E17" s="343">
        <v>99.003</v>
      </c>
      <c r="F17" s="317">
        <f>SUM(D17:E17)</f>
        <v>199.006</v>
      </c>
      <c r="G17" s="303">
        <v>9</v>
      </c>
      <c r="H17" s="343">
        <v>199.006</v>
      </c>
      <c r="I17" s="246">
        <v>9</v>
      </c>
    </row>
    <row r="18" spans="1:9" ht="15.75" customHeight="1" x14ac:dyDescent="0.3">
      <c r="A18" s="18">
        <v>9</v>
      </c>
      <c r="B18" s="19" t="s">
        <v>551</v>
      </c>
      <c r="C18" s="19" t="s">
        <v>40</v>
      </c>
      <c r="D18" s="313">
        <v>99</v>
      </c>
      <c r="E18" s="87">
        <v>98.003</v>
      </c>
      <c r="F18" s="83">
        <f>SUM(D18:E18)</f>
        <v>197.00299999999999</v>
      </c>
      <c r="G18" s="21">
        <v>8</v>
      </c>
      <c r="H18" s="87">
        <v>197.00299999999999</v>
      </c>
      <c r="I18" s="42">
        <v>8</v>
      </c>
    </row>
    <row r="19" spans="1:9" ht="15.75" customHeight="1" x14ac:dyDescent="0.3">
      <c r="A19" s="18">
        <v>1</v>
      </c>
      <c r="B19" s="19" t="s">
        <v>1247</v>
      </c>
      <c r="C19" s="19" t="s">
        <v>482</v>
      </c>
      <c r="D19" s="313">
        <v>99</v>
      </c>
      <c r="E19" s="83">
        <v>98.001000000000005</v>
      </c>
      <c r="F19" s="83">
        <f>SUM(D19:E19)</f>
        <v>197.001</v>
      </c>
      <c r="G19" s="21">
        <v>7</v>
      </c>
      <c r="H19" s="83">
        <v>197.001</v>
      </c>
      <c r="I19" s="24">
        <v>7</v>
      </c>
    </row>
    <row r="20" spans="1:9" ht="15.75" customHeight="1" x14ac:dyDescent="0.3">
      <c r="A20" s="18">
        <v>5</v>
      </c>
      <c r="B20" s="19" t="s">
        <v>901</v>
      </c>
      <c r="C20" s="19" t="s">
        <v>57</v>
      </c>
      <c r="D20" s="313">
        <v>97.001000000000005</v>
      </c>
      <c r="E20" s="87">
        <v>98.003</v>
      </c>
      <c r="F20" s="83">
        <f>SUM(D20:E20)</f>
        <v>195.00400000000002</v>
      </c>
      <c r="G20" s="21">
        <v>6</v>
      </c>
      <c r="H20" s="87">
        <v>195.00400000000002</v>
      </c>
      <c r="I20" s="42">
        <v>6</v>
      </c>
    </row>
    <row r="21" spans="1:9" ht="15.75" customHeight="1" x14ac:dyDescent="0.3">
      <c r="A21" s="43">
        <v>2</v>
      </c>
      <c r="B21" s="19" t="s">
        <v>529</v>
      </c>
      <c r="C21" s="19" t="s">
        <v>40</v>
      </c>
      <c r="D21" s="313">
        <v>95</v>
      </c>
      <c r="E21" s="87">
        <v>100</v>
      </c>
      <c r="F21" s="83">
        <f>SUM(D21:E21)</f>
        <v>195</v>
      </c>
      <c r="G21" s="21">
        <v>5</v>
      </c>
      <c r="H21" s="87">
        <v>195</v>
      </c>
      <c r="I21" s="42">
        <v>5</v>
      </c>
    </row>
    <row r="22" spans="1:9" ht="15.75" customHeight="1" x14ac:dyDescent="0.3">
      <c r="A22" s="43">
        <v>4</v>
      </c>
      <c r="B22" s="19" t="s">
        <v>1199</v>
      </c>
      <c r="C22" s="19" t="s">
        <v>57</v>
      </c>
      <c r="D22" s="313">
        <v>94.001999999999995</v>
      </c>
      <c r="E22" s="87">
        <v>98.001999999999995</v>
      </c>
      <c r="F22" s="83">
        <f>SUM(D22:E22)</f>
        <v>192.00399999999999</v>
      </c>
      <c r="G22" s="21">
        <v>4</v>
      </c>
      <c r="H22" s="87">
        <v>192.00399999999999</v>
      </c>
      <c r="I22" s="42">
        <v>4</v>
      </c>
    </row>
    <row r="23" spans="1:9" ht="15.75" customHeight="1" x14ac:dyDescent="0.3">
      <c r="A23" s="18">
        <v>3</v>
      </c>
      <c r="B23" s="19" t="s">
        <v>757</v>
      </c>
      <c r="C23" s="19" t="s">
        <v>708</v>
      </c>
      <c r="D23" s="313">
        <v>94</v>
      </c>
      <c r="E23" s="87">
        <v>95.001999999999995</v>
      </c>
      <c r="F23" s="83">
        <f>SUM(D23:E23)</f>
        <v>189.00200000000001</v>
      </c>
      <c r="G23" s="21">
        <v>3</v>
      </c>
      <c r="H23" s="87">
        <v>189.00200000000001</v>
      </c>
      <c r="I23" s="42">
        <v>3</v>
      </c>
    </row>
    <row r="24" spans="1:9" ht="15.75" customHeight="1" x14ac:dyDescent="0.3">
      <c r="A24" s="43">
        <v>6</v>
      </c>
      <c r="B24" s="19" t="s">
        <v>1248</v>
      </c>
      <c r="C24" s="19" t="s">
        <v>152</v>
      </c>
      <c r="D24" s="313">
        <v>92</v>
      </c>
      <c r="E24" s="87">
        <v>95.001000000000005</v>
      </c>
      <c r="F24" s="83">
        <f>SUM(D24:E24)</f>
        <v>187.001</v>
      </c>
      <c r="G24" s="21">
        <v>2</v>
      </c>
      <c r="H24" s="87">
        <v>187.001</v>
      </c>
      <c r="I24" s="42">
        <v>2</v>
      </c>
    </row>
    <row r="25" spans="1:9" ht="15.75" customHeight="1" x14ac:dyDescent="0.3">
      <c r="A25" s="318">
        <v>7</v>
      </c>
      <c r="B25" s="319" t="s">
        <v>1249</v>
      </c>
      <c r="C25" s="319" t="s">
        <v>883</v>
      </c>
      <c r="D25" s="348">
        <v>88.001000000000005</v>
      </c>
      <c r="E25" s="324">
        <v>90</v>
      </c>
      <c r="F25" s="320">
        <f>SUM(D25:E25)</f>
        <v>178.001</v>
      </c>
      <c r="G25" s="321">
        <v>1</v>
      </c>
      <c r="H25" s="324">
        <v>178.001</v>
      </c>
      <c r="I25" s="325">
        <v>1</v>
      </c>
    </row>
    <row r="26" spans="1:9" ht="15.75" customHeight="1" x14ac:dyDescent="0.3">
      <c r="A26" s="37"/>
      <c r="B26" s="189"/>
      <c r="C26" s="189"/>
      <c r="E26" s="37"/>
      <c r="F26" s="37"/>
      <c r="G26" s="37"/>
      <c r="H26" s="37"/>
      <c r="I26" s="37"/>
    </row>
    <row r="27" spans="1:9" ht="15.75" customHeight="1" x14ac:dyDescent="0.3">
      <c r="A27" s="7"/>
      <c r="B27" s="8" t="s">
        <v>117</v>
      </c>
      <c r="C27" s="6" t="s">
        <v>1250</v>
      </c>
      <c r="E27" s="9" t="s">
        <v>1289</v>
      </c>
      <c r="F27" s="8"/>
      <c r="G27" s="8"/>
      <c r="H27" s="8"/>
      <c r="I27" s="8"/>
    </row>
    <row r="28" spans="1:9" ht="15.75" customHeight="1" x14ac:dyDescent="0.3">
      <c r="A28" s="308">
        <v>2</v>
      </c>
      <c r="B28" s="309" t="s">
        <v>9</v>
      </c>
      <c r="C28" s="310" t="s">
        <v>10</v>
      </c>
      <c r="D28" s="50"/>
      <c r="E28" s="80"/>
      <c r="F28" s="311" t="s">
        <v>11</v>
      </c>
      <c r="G28" s="311" t="s">
        <v>12</v>
      </c>
      <c r="H28" s="311" t="s">
        <v>13</v>
      </c>
      <c r="I28" s="312" t="s">
        <v>14</v>
      </c>
    </row>
    <row r="29" spans="1:9" ht="15.75" customHeight="1" x14ac:dyDescent="0.3">
      <c r="A29" s="316">
        <v>7</v>
      </c>
      <c r="B29" s="243" t="s">
        <v>1057</v>
      </c>
      <c r="C29" s="243" t="s">
        <v>369</v>
      </c>
      <c r="D29" s="317">
        <v>100.001</v>
      </c>
      <c r="E29" s="343">
        <v>97.001000000000005</v>
      </c>
      <c r="F29" s="317">
        <f>SUM(D29:E29)</f>
        <v>197.00200000000001</v>
      </c>
      <c r="G29" s="303">
        <v>9</v>
      </c>
      <c r="H29" s="343">
        <v>197.00200000000001</v>
      </c>
      <c r="I29" s="246">
        <v>9</v>
      </c>
    </row>
    <row r="30" spans="1:9" ht="15.75" customHeight="1" x14ac:dyDescent="0.3">
      <c r="A30" s="18">
        <v>9</v>
      </c>
      <c r="B30" s="19" t="s">
        <v>473</v>
      </c>
      <c r="C30" s="19" t="s">
        <v>323</v>
      </c>
      <c r="D30" s="313">
        <v>100.001</v>
      </c>
      <c r="E30" s="87">
        <v>97</v>
      </c>
      <c r="F30" s="83">
        <f>SUM(D30:E30)</f>
        <v>197.001</v>
      </c>
      <c r="G30" s="21">
        <v>8</v>
      </c>
      <c r="H30" s="87">
        <v>197.001</v>
      </c>
      <c r="I30" s="42">
        <v>8</v>
      </c>
    </row>
    <row r="31" spans="1:9" ht="15.75" customHeight="1" x14ac:dyDescent="0.3">
      <c r="A31" s="43">
        <v>2</v>
      </c>
      <c r="B31" s="19" t="s">
        <v>1252</v>
      </c>
      <c r="C31" s="19" t="s">
        <v>369</v>
      </c>
      <c r="D31" s="313">
        <v>92.001000000000005</v>
      </c>
      <c r="E31" s="87">
        <v>99.001000000000005</v>
      </c>
      <c r="F31" s="83">
        <f>SUM(D31:E31)</f>
        <v>191.00200000000001</v>
      </c>
      <c r="G31" s="21">
        <v>7</v>
      </c>
      <c r="H31" s="87">
        <v>191.00200000000001</v>
      </c>
      <c r="I31" s="42">
        <v>7</v>
      </c>
    </row>
    <row r="32" spans="1:9" ht="15.75" customHeight="1" x14ac:dyDescent="0.3">
      <c r="A32" s="43">
        <v>4</v>
      </c>
      <c r="B32" s="19" t="s">
        <v>1254</v>
      </c>
      <c r="C32" s="19" t="s">
        <v>369</v>
      </c>
      <c r="D32" s="313">
        <v>97.001000000000005</v>
      </c>
      <c r="E32" s="87">
        <v>90</v>
      </c>
      <c r="F32" s="83">
        <f>SUM(D32:E32)</f>
        <v>187.001</v>
      </c>
      <c r="G32" s="21">
        <v>6</v>
      </c>
      <c r="H32" s="87">
        <v>187.001</v>
      </c>
      <c r="I32" s="42">
        <v>6</v>
      </c>
    </row>
    <row r="33" spans="1:9" ht="15.75" customHeight="1" x14ac:dyDescent="0.3">
      <c r="A33" s="18">
        <v>3</v>
      </c>
      <c r="B33" s="19" t="s">
        <v>1253</v>
      </c>
      <c r="C33" s="19" t="s">
        <v>369</v>
      </c>
      <c r="D33" s="313">
        <v>89</v>
      </c>
      <c r="E33" s="87">
        <v>91</v>
      </c>
      <c r="F33" s="83">
        <f>SUM(D33:E33)</f>
        <v>180</v>
      </c>
      <c r="G33" s="21">
        <v>5</v>
      </c>
      <c r="H33" s="87">
        <v>180</v>
      </c>
      <c r="I33" s="42">
        <v>5</v>
      </c>
    </row>
    <row r="34" spans="1:9" ht="15.75" customHeight="1" x14ac:dyDescent="0.3">
      <c r="A34" s="43">
        <v>8</v>
      </c>
      <c r="B34" s="19" t="s">
        <v>1257</v>
      </c>
      <c r="C34" s="19" t="s">
        <v>369</v>
      </c>
      <c r="D34" s="313">
        <v>79</v>
      </c>
      <c r="E34" s="87">
        <v>82</v>
      </c>
      <c r="F34" s="83">
        <f>SUM(D34:E34)</f>
        <v>161</v>
      </c>
      <c r="G34" s="21">
        <v>4</v>
      </c>
      <c r="H34" s="87">
        <v>161</v>
      </c>
      <c r="I34" s="42">
        <v>4</v>
      </c>
    </row>
    <row r="35" spans="1:9" ht="15.75" customHeight="1" x14ac:dyDescent="0.3">
      <c r="A35" s="18">
        <v>1</v>
      </c>
      <c r="B35" s="19" t="s">
        <v>1251</v>
      </c>
      <c r="C35" s="19" t="s">
        <v>369</v>
      </c>
      <c r="D35" s="313" t="s">
        <v>81</v>
      </c>
      <c r="E35" s="83"/>
      <c r="F35" s="83">
        <f>SUM(D35:E35)</f>
        <v>0</v>
      </c>
      <c r="G35" s="21">
        <v>0</v>
      </c>
      <c r="H35" s="83">
        <v>0</v>
      </c>
      <c r="I35" s="24">
        <v>0</v>
      </c>
    </row>
    <row r="36" spans="1:9" ht="15.75" customHeight="1" x14ac:dyDescent="0.3">
      <c r="A36" s="18">
        <v>5</v>
      </c>
      <c r="B36" s="19" t="s">
        <v>1255</v>
      </c>
      <c r="C36" s="19" t="s">
        <v>369</v>
      </c>
      <c r="D36" s="313" t="s">
        <v>81</v>
      </c>
      <c r="E36" s="87"/>
      <c r="F36" s="83">
        <f>SUM(D36:E36)</f>
        <v>0</v>
      </c>
      <c r="G36" s="21">
        <v>0</v>
      </c>
      <c r="H36" s="87">
        <v>0</v>
      </c>
      <c r="I36" s="42">
        <v>0</v>
      </c>
    </row>
    <row r="37" spans="1:9" ht="15.75" customHeight="1" x14ac:dyDescent="0.3">
      <c r="A37" s="323">
        <v>6</v>
      </c>
      <c r="B37" s="319" t="s">
        <v>1256</v>
      </c>
      <c r="C37" s="319" t="s">
        <v>883</v>
      </c>
      <c r="D37" s="320" t="s">
        <v>81</v>
      </c>
      <c r="E37" s="324"/>
      <c r="F37" s="320">
        <f>SUM(D37:E37)</f>
        <v>0</v>
      </c>
      <c r="G37" s="321">
        <v>0</v>
      </c>
      <c r="H37" s="324">
        <v>0</v>
      </c>
      <c r="I37" s="325">
        <v>0</v>
      </c>
    </row>
    <row r="38" spans="1:9" ht="15.75" customHeight="1" x14ac:dyDescent="0.3">
      <c r="A38" s="37"/>
      <c r="B38" s="189"/>
      <c r="C38" s="189"/>
      <c r="D38" s="37"/>
      <c r="E38" s="37"/>
      <c r="F38" s="37"/>
      <c r="G38" s="37"/>
      <c r="H38" s="37"/>
      <c r="I38" s="37"/>
    </row>
    <row r="39" spans="1:9" ht="15.75" customHeight="1" x14ac:dyDescent="0.3">
      <c r="A39" s="7"/>
      <c r="B39" s="8" t="s">
        <v>141</v>
      </c>
      <c r="C39" s="6" t="s">
        <v>827</v>
      </c>
      <c r="E39" s="9" t="s">
        <v>1290</v>
      </c>
      <c r="F39" s="8"/>
      <c r="G39" s="8"/>
      <c r="H39" s="8"/>
      <c r="I39" s="8"/>
    </row>
    <row r="40" spans="1:9" ht="15.75" customHeight="1" x14ac:dyDescent="0.3">
      <c r="A40" s="308">
        <v>2</v>
      </c>
      <c r="B40" s="309" t="s">
        <v>9</v>
      </c>
      <c r="C40" s="310" t="s">
        <v>10</v>
      </c>
      <c r="D40" s="50"/>
      <c r="E40" s="80"/>
      <c r="F40" s="311" t="s">
        <v>11</v>
      </c>
      <c r="G40" s="311" t="s">
        <v>12</v>
      </c>
      <c r="H40" s="311" t="s">
        <v>13</v>
      </c>
      <c r="I40" s="312" t="s">
        <v>14</v>
      </c>
    </row>
    <row r="41" spans="1:9" ht="15.75" customHeight="1" x14ac:dyDescent="0.3">
      <c r="A41" s="316">
        <v>5</v>
      </c>
      <c r="B41" s="243" t="s">
        <v>1261</v>
      </c>
      <c r="C41" s="243" t="s">
        <v>100</v>
      </c>
      <c r="D41" s="317">
        <v>96.001000000000005</v>
      </c>
      <c r="E41" s="343">
        <v>99.001999999999995</v>
      </c>
      <c r="F41" s="317">
        <f>SUM(D41:E41)</f>
        <v>195.00299999999999</v>
      </c>
      <c r="G41" s="303">
        <v>8</v>
      </c>
      <c r="H41" s="343">
        <v>195.00299999999999</v>
      </c>
      <c r="I41" s="246">
        <v>8</v>
      </c>
    </row>
    <row r="42" spans="1:9" ht="15.75" customHeight="1" x14ac:dyDescent="0.3">
      <c r="A42" s="43">
        <v>6</v>
      </c>
      <c r="B42" s="19" t="s">
        <v>533</v>
      </c>
      <c r="C42" s="19" t="s">
        <v>323</v>
      </c>
      <c r="D42" s="313">
        <v>99.001999999999995</v>
      </c>
      <c r="E42" s="87">
        <v>95</v>
      </c>
      <c r="F42" s="83">
        <f>SUM(D42:E42)</f>
        <v>194.00200000000001</v>
      </c>
      <c r="G42" s="21">
        <v>7</v>
      </c>
      <c r="H42" s="87">
        <v>194.00200000000001</v>
      </c>
      <c r="I42" s="42">
        <v>7</v>
      </c>
    </row>
    <row r="43" spans="1:9" ht="15.75" customHeight="1" x14ac:dyDescent="0.3">
      <c r="A43" s="43">
        <v>8</v>
      </c>
      <c r="B43" s="19" t="s">
        <v>1262</v>
      </c>
      <c r="C43" s="19" t="s">
        <v>369</v>
      </c>
      <c r="D43" s="313">
        <v>96</v>
      </c>
      <c r="E43" s="87">
        <v>97</v>
      </c>
      <c r="F43" s="83">
        <f>SUM(D43:E43)</f>
        <v>193</v>
      </c>
      <c r="G43" s="21">
        <v>6</v>
      </c>
      <c r="H43" s="87">
        <v>193</v>
      </c>
      <c r="I43" s="42">
        <v>6</v>
      </c>
    </row>
    <row r="44" spans="1:9" ht="15.75" customHeight="1" x14ac:dyDescent="0.3">
      <c r="A44" s="18">
        <v>7</v>
      </c>
      <c r="B44" s="19" t="s">
        <v>1200</v>
      </c>
      <c r="C44" s="19" t="s">
        <v>57</v>
      </c>
      <c r="D44" s="313">
        <v>91</v>
      </c>
      <c r="E44" s="87">
        <v>90.001000000000005</v>
      </c>
      <c r="F44" s="83">
        <f>SUM(D44:E44)</f>
        <v>181.001</v>
      </c>
      <c r="G44" s="21">
        <v>5</v>
      </c>
      <c r="H44" s="87">
        <v>181.001</v>
      </c>
      <c r="I44" s="42">
        <v>5</v>
      </c>
    </row>
    <row r="45" spans="1:9" ht="15.75" customHeight="1" x14ac:dyDescent="0.3">
      <c r="A45" s="43">
        <v>4</v>
      </c>
      <c r="B45" s="19" t="s">
        <v>1260</v>
      </c>
      <c r="C45" s="19" t="s">
        <v>755</v>
      </c>
      <c r="D45" s="313">
        <v>90</v>
      </c>
      <c r="E45" s="87">
        <v>90.001000000000005</v>
      </c>
      <c r="F45" s="83">
        <f>SUM(D45:E45)</f>
        <v>180.001</v>
      </c>
      <c r="G45" s="21">
        <v>4</v>
      </c>
      <c r="H45" s="87">
        <v>180.001</v>
      </c>
      <c r="I45" s="42">
        <v>4</v>
      </c>
    </row>
    <row r="46" spans="1:9" ht="15.75" customHeight="1" x14ac:dyDescent="0.3">
      <c r="A46" s="18">
        <v>3</v>
      </c>
      <c r="B46" s="19" t="s">
        <v>355</v>
      </c>
      <c r="C46" s="19" t="s">
        <v>104</v>
      </c>
      <c r="D46" s="313">
        <v>82</v>
      </c>
      <c r="E46" s="87">
        <v>87</v>
      </c>
      <c r="F46" s="83">
        <f>SUM(D46:E46)</f>
        <v>169</v>
      </c>
      <c r="G46" s="21">
        <v>3</v>
      </c>
      <c r="H46" s="87">
        <v>169</v>
      </c>
      <c r="I46" s="42">
        <v>3</v>
      </c>
    </row>
    <row r="47" spans="1:9" ht="15.75" customHeight="1" x14ac:dyDescent="0.3">
      <c r="A47" s="18">
        <v>1</v>
      </c>
      <c r="B47" s="19" t="s">
        <v>1258</v>
      </c>
      <c r="C47" s="19" t="s">
        <v>883</v>
      </c>
      <c r="D47" s="315">
        <v>0</v>
      </c>
      <c r="E47" s="349">
        <v>0</v>
      </c>
      <c r="F47" s="83">
        <f>SUM(D47:E47)</f>
        <v>0</v>
      </c>
      <c r="G47" s="21">
        <v>0</v>
      </c>
      <c r="H47" s="83">
        <v>0</v>
      </c>
      <c r="I47" s="24">
        <v>0</v>
      </c>
    </row>
    <row r="48" spans="1:9" ht="15.75" customHeight="1" x14ac:dyDescent="0.3">
      <c r="A48" s="323">
        <v>2</v>
      </c>
      <c r="B48" s="319" t="s">
        <v>1259</v>
      </c>
      <c r="C48" s="319" t="s">
        <v>883</v>
      </c>
      <c r="D48" s="320" t="s">
        <v>81</v>
      </c>
      <c r="E48" s="324"/>
      <c r="F48" s="320">
        <f>SUM(D48:E48)</f>
        <v>0</v>
      </c>
      <c r="G48" s="321">
        <v>0</v>
      </c>
      <c r="H48" s="324">
        <v>0</v>
      </c>
      <c r="I48" s="325">
        <v>0</v>
      </c>
    </row>
    <row r="49" spans="1:9" ht="15.75" customHeight="1" x14ac:dyDescent="0.3">
      <c r="A49" s="37"/>
      <c r="B49" s="189"/>
      <c r="C49" s="189"/>
      <c r="D49" s="37"/>
      <c r="E49" s="37"/>
      <c r="F49" s="37"/>
      <c r="G49" s="37"/>
      <c r="H49" s="37"/>
      <c r="I49" s="37"/>
    </row>
    <row r="50" spans="1:9" ht="15.75" customHeight="1" x14ac:dyDescent="0.3">
      <c r="A50" s="7"/>
      <c r="B50" s="8" t="s">
        <v>144</v>
      </c>
      <c r="C50" s="6" t="s">
        <v>1263</v>
      </c>
      <c r="E50" s="9" t="s">
        <v>1284</v>
      </c>
      <c r="F50" s="8"/>
      <c r="G50" s="8"/>
      <c r="H50" s="8"/>
      <c r="I50" s="8"/>
    </row>
    <row r="51" spans="1:9" ht="15.75" customHeight="1" x14ac:dyDescent="0.3">
      <c r="A51" s="308">
        <v>2</v>
      </c>
      <c r="B51" s="309" t="s">
        <v>9</v>
      </c>
      <c r="C51" s="310" t="s">
        <v>10</v>
      </c>
      <c r="D51" s="50"/>
      <c r="E51" s="80"/>
      <c r="F51" s="311" t="s">
        <v>11</v>
      </c>
      <c r="G51" s="311" t="s">
        <v>12</v>
      </c>
      <c r="H51" s="311" t="s">
        <v>13</v>
      </c>
      <c r="I51" s="312" t="s">
        <v>14</v>
      </c>
    </row>
    <row r="52" spans="1:9" ht="15.75" customHeight="1" x14ac:dyDescent="0.3">
      <c r="A52" s="316">
        <v>3</v>
      </c>
      <c r="B52" s="243" t="s">
        <v>539</v>
      </c>
      <c r="C52" s="243" t="s">
        <v>500</v>
      </c>
      <c r="D52" s="317">
        <v>97.001999999999995</v>
      </c>
      <c r="E52" s="343">
        <v>95.001000000000005</v>
      </c>
      <c r="F52" s="317">
        <f>SUM(D52:E52)</f>
        <v>192.00299999999999</v>
      </c>
      <c r="G52" s="303">
        <v>8</v>
      </c>
      <c r="H52" s="343">
        <v>192.00299999999999</v>
      </c>
      <c r="I52" s="246">
        <v>8</v>
      </c>
    </row>
    <row r="53" spans="1:9" ht="15.75" customHeight="1" x14ac:dyDescent="0.3">
      <c r="A53" s="43">
        <v>4</v>
      </c>
      <c r="B53" s="19" t="s">
        <v>1204</v>
      </c>
      <c r="C53" s="19" t="s">
        <v>1196</v>
      </c>
      <c r="D53" s="313">
        <v>95</v>
      </c>
      <c r="E53" s="87">
        <v>97</v>
      </c>
      <c r="F53" s="83">
        <f>SUM(D53:E53)</f>
        <v>192</v>
      </c>
      <c r="G53" s="21">
        <v>7</v>
      </c>
      <c r="H53" s="87">
        <v>192</v>
      </c>
      <c r="I53" s="42">
        <v>7</v>
      </c>
    </row>
    <row r="54" spans="1:9" ht="15.75" customHeight="1" x14ac:dyDescent="0.3">
      <c r="A54" s="18">
        <v>5</v>
      </c>
      <c r="B54" s="19" t="s">
        <v>1266</v>
      </c>
      <c r="C54" s="19" t="s">
        <v>57</v>
      </c>
      <c r="D54" s="315">
        <v>93</v>
      </c>
      <c r="E54" s="87">
        <v>96.001000000000005</v>
      </c>
      <c r="F54" s="83">
        <f>SUM(D54:E54)</f>
        <v>189.001</v>
      </c>
      <c r="G54" s="21">
        <v>6</v>
      </c>
      <c r="H54" s="87">
        <v>189.001</v>
      </c>
      <c r="I54" s="42">
        <v>6</v>
      </c>
    </row>
    <row r="55" spans="1:9" ht="15.75" customHeight="1" x14ac:dyDescent="0.3">
      <c r="A55" s="18">
        <v>7</v>
      </c>
      <c r="B55" s="19" t="s">
        <v>1268</v>
      </c>
      <c r="C55" s="19" t="s">
        <v>883</v>
      </c>
      <c r="D55" s="313">
        <v>92.001000000000005</v>
      </c>
      <c r="E55" s="87">
        <v>96</v>
      </c>
      <c r="F55" s="83">
        <f>SUM(D55:E55)</f>
        <v>188.001</v>
      </c>
      <c r="G55" s="21">
        <v>5</v>
      </c>
      <c r="H55" s="87">
        <v>188.001</v>
      </c>
      <c r="I55" s="42">
        <v>5</v>
      </c>
    </row>
    <row r="56" spans="1:9" ht="15.75" customHeight="1" x14ac:dyDescent="0.3">
      <c r="A56" s="18">
        <v>1</v>
      </c>
      <c r="B56" s="19" t="s">
        <v>1264</v>
      </c>
      <c r="C56" s="19" t="s">
        <v>57</v>
      </c>
      <c r="D56" s="313">
        <v>95.001000000000005</v>
      </c>
      <c r="E56" s="83">
        <v>92</v>
      </c>
      <c r="F56" s="83">
        <f>SUM(D56:E56)</f>
        <v>187.001</v>
      </c>
      <c r="G56" s="21">
        <v>4</v>
      </c>
      <c r="H56" s="83">
        <v>187.001</v>
      </c>
      <c r="I56" s="24">
        <v>4</v>
      </c>
    </row>
    <row r="57" spans="1:9" ht="15.75" customHeight="1" x14ac:dyDescent="0.3">
      <c r="A57" s="43">
        <v>2</v>
      </c>
      <c r="B57" s="19" t="s">
        <v>1265</v>
      </c>
      <c r="C57" s="19" t="s">
        <v>883</v>
      </c>
      <c r="D57" s="313">
        <v>94.001000000000005</v>
      </c>
      <c r="E57" s="87">
        <v>87.001000000000005</v>
      </c>
      <c r="F57" s="83">
        <f>SUM(D57:E57)</f>
        <v>181.00200000000001</v>
      </c>
      <c r="G57" s="21">
        <v>3</v>
      </c>
      <c r="H57" s="87">
        <v>181.00200000000001</v>
      </c>
      <c r="I57" s="42">
        <v>3</v>
      </c>
    </row>
    <row r="58" spans="1:9" ht="15.75" customHeight="1" x14ac:dyDescent="0.3">
      <c r="A58" s="43">
        <v>6</v>
      </c>
      <c r="B58" s="19" t="s">
        <v>1267</v>
      </c>
      <c r="C58" s="19" t="s">
        <v>1229</v>
      </c>
      <c r="D58" s="313">
        <v>95</v>
      </c>
      <c r="E58" s="87">
        <v>86</v>
      </c>
      <c r="F58" s="83">
        <f>SUM(D58:E58)</f>
        <v>181</v>
      </c>
      <c r="G58" s="21">
        <v>2</v>
      </c>
      <c r="H58" s="87">
        <v>181</v>
      </c>
      <c r="I58" s="42">
        <v>2</v>
      </c>
    </row>
    <row r="59" spans="1:9" ht="15.75" customHeight="1" x14ac:dyDescent="0.3">
      <c r="A59" s="323">
        <v>8</v>
      </c>
      <c r="B59" s="319" t="s">
        <v>1269</v>
      </c>
      <c r="C59" s="319" t="s">
        <v>883</v>
      </c>
      <c r="D59" s="320" t="s">
        <v>81</v>
      </c>
      <c r="E59" s="324"/>
      <c r="F59" s="320">
        <f>SUM(D59:E59)</f>
        <v>0</v>
      </c>
      <c r="G59" s="321">
        <v>0</v>
      </c>
      <c r="H59" s="324">
        <v>0</v>
      </c>
      <c r="I59" s="325">
        <v>0</v>
      </c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6" t="s">
        <v>1207</v>
      </c>
      <c r="E61" s="36" t="s">
        <v>1359</v>
      </c>
      <c r="H61" s="37"/>
      <c r="I61" s="37"/>
    </row>
    <row r="62" spans="1:9" ht="15.75" customHeight="1" x14ac:dyDescent="0.3">
      <c r="A62" s="37"/>
      <c r="B62" s="6" t="s">
        <v>1360</v>
      </c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41:I48">
    <sortCondition descending="1" ref="I41"/>
    <sortCondition descending="1" ref="H41"/>
  </sortState>
  <hyperlinks>
    <hyperlink ref="B2" location="'Index'!A3" tooltip="Go to the Index sheet" display="á" xr:uid="{A144B43C-9531-4293-BDF9-9F4C746856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D599-169C-417F-9C29-23A4AFF80EA6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07"/>
      <c r="B2" s="5" t="s">
        <v>2</v>
      </c>
    </row>
    <row r="3" spans="1:9" ht="15.75" customHeight="1" x14ac:dyDescent="0.3">
      <c r="A3" s="7"/>
      <c r="B3" s="8" t="s">
        <v>169</v>
      </c>
      <c r="C3" s="6" t="s">
        <v>1270</v>
      </c>
      <c r="E3" s="9" t="s">
        <v>1285</v>
      </c>
      <c r="F3" s="8"/>
      <c r="G3" s="8"/>
      <c r="H3" s="8"/>
      <c r="I3" s="8"/>
    </row>
    <row r="4" spans="1:9" ht="15.75" customHeight="1" x14ac:dyDescent="0.3">
      <c r="A4" s="308">
        <v>2</v>
      </c>
      <c r="B4" s="309" t="s">
        <v>9</v>
      </c>
      <c r="C4" s="310" t="s">
        <v>10</v>
      </c>
      <c r="D4" s="50"/>
      <c r="E4" s="80"/>
      <c r="F4" s="311" t="s">
        <v>11</v>
      </c>
      <c r="G4" s="311" t="s">
        <v>12</v>
      </c>
      <c r="H4" s="311" t="s">
        <v>13</v>
      </c>
      <c r="I4" s="312" t="s">
        <v>14</v>
      </c>
    </row>
    <row r="5" spans="1:9" ht="15.75" customHeight="1" x14ac:dyDescent="0.3">
      <c r="A5" s="316">
        <v>3</v>
      </c>
      <c r="B5" s="243" t="s">
        <v>1273</v>
      </c>
      <c r="C5" s="243" t="s">
        <v>369</v>
      </c>
      <c r="D5" s="317">
        <v>94</v>
      </c>
      <c r="E5" s="343">
        <v>96</v>
      </c>
      <c r="F5" s="317">
        <f>SUM(D5:E5)</f>
        <v>190</v>
      </c>
      <c r="G5" s="303">
        <v>8</v>
      </c>
      <c r="H5" s="343">
        <v>190</v>
      </c>
      <c r="I5" s="246">
        <v>8</v>
      </c>
    </row>
    <row r="6" spans="1:9" ht="15.75" customHeight="1" x14ac:dyDescent="0.3">
      <c r="A6" s="18">
        <v>1</v>
      </c>
      <c r="B6" s="19" t="s">
        <v>1271</v>
      </c>
      <c r="C6" s="19" t="s">
        <v>1196</v>
      </c>
      <c r="D6" s="313">
        <v>92.001000000000005</v>
      </c>
      <c r="E6" s="83">
        <v>90.001000000000005</v>
      </c>
      <c r="F6" s="83">
        <f>SUM(D6:E6)</f>
        <v>182.00200000000001</v>
      </c>
      <c r="G6" s="21">
        <v>7</v>
      </c>
      <c r="H6" s="83">
        <v>182.00200000000001</v>
      </c>
      <c r="I6" s="24">
        <v>7</v>
      </c>
    </row>
    <row r="7" spans="1:9" ht="15.75" customHeight="1" x14ac:dyDescent="0.3">
      <c r="A7" s="18">
        <v>7</v>
      </c>
      <c r="B7" s="19" t="s">
        <v>1277</v>
      </c>
      <c r="C7" s="19" t="s">
        <v>755</v>
      </c>
      <c r="D7" s="313">
        <v>93.001000000000005</v>
      </c>
      <c r="E7" s="87">
        <v>88</v>
      </c>
      <c r="F7" s="83">
        <f>SUM(D7:E7)</f>
        <v>181.001</v>
      </c>
      <c r="G7" s="21">
        <v>6</v>
      </c>
      <c r="H7" s="87">
        <v>181.001</v>
      </c>
      <c r="I7" s="42">
        <v>6</v>
      </c>
    </row>
    <row r="8" spans="1:9" ht="15.75" customHeight="1" x14ac:dyDescent="0.3">
      <c r="A8" s="18">
        <v>5</v>
      </c>
      <c r="B8" s="19" t="s">
        <v>1275</v>
      </c>
      <c r="C8" s="19" t="s">
        <v>711</v>
      </c>
      <c r="D8" s="315">
        <v>80</v>
      </c>
      <c r="E8" s="87">
        <v>90</v>
      </c>
      <c r="F8" s="83">
        <f>SUM(D8:E8)</f>
        <v>170</v>
      </c>
      <c r="G8" s="21">
        <v>5</v>
      </c>
      <c r="H8" s="87">
        <v>170</v>
      </c>
      <c r="I8" s="42">
        <v>5</v>
      </c>
    </row>
    <row r="9" spans="1:9" ht="15.75" customHeight="1" x14ac:dyDescent="0.3">
      <c r="A9" s="43">
        <v>4</v>
      </c>
      <c r="B9" s="19" t="s">
        <v>1274</v>
      </c>
      <c r="C9" s="19" t="s">
        <v>1196</v>
      </c>
      <c r="D9" s="313">
        <v>80</v>
      </c>
      <c r="E9" s="87">
        <v>89</v>
      </c>
      <c r="F9" s="83">
        <f>SUM(D9:E9)</f>
        <v>169</v>
      </c>
      <c r="G9" s="21">
        <v>4</v>
      </c>
      <c r="H9" s="87">
        <v>169</v>
      </c>
      <c r="I9" s="42">
        <v>4</v>
      </c>
    </row>
    <row r="10" spans="1:9" ht="15.75" customHeight="1" x14ac:dyDescent="0.3">
      <c r="A10" s="43">
        <v>6</v>
      </c>
      <c r="B10" s="19" t="s">
        <v>1276</v>
      </c>
      <c r="C10" s="19" t="s">
        <v>755</v>
      </c>
      <c r="D10" s="313">
        <v>77</v>
      </c>
      <c r="E10" s="87">
        <v>77</v>
      </c>
      <c r="F10" s="83">
        <f>SUM(D10:E10)</f>
        <v>154</v>
      </c>
      <c r="G10" s="21">
        <v>3</v>
      </c>
      <c r="H10" s="87">
        <v>154</v>
      </c>
      <c r="I10" s="42">
        <v>3</v>
      </c>
    </row>
    <row r="11" spans="1:9" ht="15.75" customHeight="1" x14ac:dyDescent="0.3">
      <c r="A11" s="43">
        <v>2</v>
      </c>
      <c r="B11" s="19" t="s">
        <v>1272</v>
      </c>
      <c r="C11" s="19" t="s">
        <v>482</v>
      </c>
      <c r="D11" s="313" t="s">
        <v>81</v>
      </c>
      <c r="E11" s="87"/>
      <c r="F11" s="83">
        <f>SUM(D11:E11)</f>
        <v>0</v>
      </c>
      <c r="G11" s="21">
        <v>0</v>
      </c>
      <c r="H11" s="87">
        <v>0</v>
      </c>
      <c r="I11" s="42">
        <v>0</v>
      </c>
    </row>
    <row r="12" spans="1:9" ht="15.75" customHeight="1" x14ac:dyDescent="0.3">
      <c r="A12" s="323">
        <v>8</v>
      </c>
      <c r="B12" s="319" t="s">
        <v>624</v>
      </c>
      <c r="C12" s="319" t="s">
        <v>73</v>
      </c>
      <c r="D12" s="320" t="s">
        <v>81</v>
      </c>
      <c r="E12" s="324"/>
      <c r="F12" s="320">
        <f>SUM(D12:E12)</f>
        <v>0</v>
      </c>
      <c r="G12" s="321">
        <v>0</v>
      </c>
      <c r="H12" s="324">
        <v>0</v>
      </c>
      <c r="I12" s="325">
        <v>0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6" t="s">
        <v>1207</v>
      </c>
      <c r="E14" s="36" t="s">
        <v>1359</v>
      </c>
      <c r="H14" s="37"/>
      <c r="I14" s="37"/>
    </row>
    <row r="15" spans="1:9" ht="15.75" customHeight="1" x14ac:dyDescent="0.3">
      <c r="A15" s="37"/>
      <c r="B15" s="6" t="s">
        <v>1360</v>
      </c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9764E925-52D9-4CBC-8A62-E2BF84FF85E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2E91-51D7-4B1D-8625-CBDB0C8BCA0F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5</v>
      </c>
      <c r="B5" s="15" t="s">
        <v>15</v>
      </c>
      <c r="C5" s="15" t="s">
        <v>16</v>
      </c>
      <c r="D5" s="16">
        <v>190</v>
      </c>
      <c r="E5" s="16">
        <v>9</v>
      </c>
      <c r="F5" s="16">
        <v>190</v>
      </c>
      <c r="G5" s="17">
        <v>9</v>
      </c>
      <c r="I5" s="14">
        <v>7</v>
      </c>
      <c r="J5" s="15" t="s">
        <v>17</v>
      </c>
      <c r="K5" s="15" t="s">
        <v>18</v>
      </c>
      <c r="L5" s="16">
        <v>185</v>
      </c>
      <c r="M5" s="16">
        <v>9</v>
      </c>
      <c r="N5" s="16">
        <v>185</v>
      </c>
      <c r="O5" s="17">
        <v>9</v>
      </c>
    </row>
    <row r="6" spans="1:15" ht="15.75" customHeight="1" x14ac:dyDescent="0.3">
      <c r="A6" s="18">
        <v>8</v>
      </c>
      <c r="B6" s="19" t="s">
        <v>19</v>
      </c>
      <c r="C6" s="19" t="s">
        <v>20</v>
      </c>
      <c r="D6" s="20">
        <v>189</v>
      </c>
      <c r="E6" s="21">
        <v>8</v>
      </c>
      <c r="F6" s="20">
        <v>189</v>
      </c>
      <c r="G6" s="22">
        <v>8</v>
      </c>
      <c r="I6" s="18">
        <v>4</v>
      </c>
      <c r="J6" s="19" t="s">
        <v>21</v>
      </c>
      <c r="K6" s="19" t="s">
        <v>22</v>
      </c>
      <c r="L6" s="20">
        <v>184</v>
      </c>
      <c r="M6" s="21">
        <v>8</v>
      </c>
      <c r="N6" s="20">
        <v>184</v>
      </c>
      <c r="O6" s="22">
        <v>8</v>
      </c>
    </row>
    <row r="7" spans="1:15" ht="15.75" customHeight="1" x14ac:dyDescent="0.3">
      <c r="A7" s="18">
        <v>1</v>
      </c>
      <c r="B7" s="19" t="s">
        <v>23</v>
      </c>
      <c r="C7" s="19" t="s">
        <v>24</v>
      </c>
      <c r="D7" s="20">
        <v>188</v>
      </c>
      <c r="E7" s="21">
        <v>7</v>
      </c>
      <c r="F7" s="23">
        <v>188</v>
      </c>
      <c r="G7" s="24">
        <v>7</v>
      </c>
      <c r="I7" s="18">
        <v>2</v>
      </c>
      <c r="J7" s="19" t="s">
        <v>25</v>
      </c>
      <c r="K7" s="19" t="s">
        <v>22</v>
      </c>
      <c r="L7" s="20">
        <v>181</v>
      </c>
      <c r="M7" s="21">
        <v>7</v>
      </c>
      <c r="N7" s="20">
        <v>181</v>
      </c>
      <c r="O7" s="22">
        <v>7</v>
      </c>
    </row>
    <row r="8" spans="1:15" ht="15.75" customHeight="1" x14ac:dyDescent="0.3">
      <c r="A8" s="18">
        <v>9</v>
      </c>
      <c r="B8" s="19" t="s">
        <v>26</v>
      </c>
      <c r="C8" s="19" t="s">
        <v>22</v>
      </c>
      <c r="D8" s="20">
        <v>187</v>
      </c>
      <c r="E8" s="21">
        <v>6</v>
      </c>
      <c r="F8" s="20">
        <v>187</v>
      </c>
      <c r="G8" s="22">
        <v>6</v>
      </c>
      <c r="I8" s="18">
        <v>3</v>
      </c>
      <c r="J8" s="19" t="s">
        <v>27</v>
      </c>
      <c r="K8" s="19" t="s">
        <v>28</v>
      </c>
      <c r="L8" s="20">
        <v>179</v>
      </c>
      <c r="M8" s="21">
        <v>6</v>
      </c>
      <c r="N8" s="20">
        <v>179</v>
      </c>
      <c r="O8" s="22">
        <v>6</v>
      </c>
    </row>
    <row r="9" spans="1:15" ht="15.75" customHeight="1" x14ac:dyDescent="0.3">
      <c r="A9" s="18">
        <v>3</v>
      </c>
      <c r="B9" s="19" t="s">
        <v>29</v>
      </c>
      <c r="C9" s="19" t="s">
        <v>30</v>
      </c>
      <c r="D9" s="20">
        <v>185</v>
      </c>
      <c r="E9" s="21">
        <v>5</v>
      </c>
      <c r="F9" s="20">
        <v>185</v>
      </c>
      <c r="G9" s="22">
        <v>5</v>
      </c>
      <c r="I9" s="18">
        <v>9</v>
      </c>
      <c r="J9" s="19" t="s">
        <v>31</v>
      </c>
      <c r="K9" s="19" t="s">
        <v>28</v>
      </c>
      <c r="L9" s="20">
        <v>179</v>
      </c>
      <c r="M9" s="21">
        <v>6</v>
      </c>
      <c r="N9" s="20">
        <v>179</v>
      </c>
      <c r="O9" s="22">
        <v>6</v>
      </c>
    </row>
    <row r="10" spans="1:15" ht="15.75" customHeight="1" x14ac:dyDescent="0.3">
      <c r="A10" s="18">
        <v>6</v>
      </c>
      <c r="B10" s="25" t="s">
        <v>32</v>
      </c>
      <c r="C10" s="19" t="s">
        <v>33</v>
      </c>
      <c r="D10" s="20">
        <v>182</v>
      </c>
      <c r="E10" s="21">
        <v>4</v>
      </c>
      <c r="F10" s="20">
        <v>182</v>
      </c>
      <c r="G10" s="22">
        <v>4</v>
      </c>
      <c r="I10" s="18">
        <v>5</v>
      </c>
      <c r="J10" s="19" t="s">
        <v>34</v>
      </c>
      <c r="K10" s="19" t="s">
        <v>22</v>
      </c>
      <c r="L10" s="20">
        <v>178</v>
      </c>
      <c r="M10" s="21">
        <v>4</v>
      </c>
      <c r="N10" s="20">
        <v>178</v>
      </c>
      <c r="O10" s="22">
        <v>4</v>
      </c>
    </row>
    <row r="11" spans="1:15" ht="15.75" customHeight="1" x14ac:dyDescent="0.3">
      <c r="A11" s="18">
        <v>2</v>
      </c>
      <c r="B11" s="19" t="s">
        <v>35</v>
      </c>
      <c r="C11" s="19" t="s">
        <v>36</v>
      </c>
      <c r="D11" s="20">
        <v>181</v>
      </c>
      <c r="E11" s="21">
        <v>3</v>
      </c>
      <c r="F11" s="23">
        <v>181</v>
      </c>
      <c r="G11" s="24">
        <v>3</v>
      </c>
      <c r="I11" s="18">
        <v>6</v>
      </c>
      <c r="J11" s="19" t="s">
        <v>37</v>
      </c>
      <c r="K11" s="19" t="s">
        <v>38</v>
      </c>
      <c r="L11" s="20">
        <v>178</v>
      </c>
      <c r="M11" s="21">
        <v>4</v>
      </c>
      <c r="N11" s="20">
        <v>178</v>
      </c>
      <c r="O11" s="22">
        <v>4</v>
      </c>
    </row>
    <row r="12" spans="1:15" ht="15.75" customHeight="1" x14ac:dyDescent="0.3">
      <c r="A12" s="18">
        <v>4</v>
      </c>
      <c r="B12" s="19" t="s">
        <v>39</v>
      </c>
      <c r="C12" s="19" t="s">
        <v>40</v>
      </c>
      <c r="D12" s="20">
        <v>179</v>
      </c>
      <c r="E12" s="21">
        <v>2</v>
      </c>
      <c r="F12" s="20">
        <v>179</v>
      </c>
      <c r="G12" s="22">
        <v>2</v>
      </c>
      <c r="I12" s="18">
        <v>8</v>
      </c>
      <c r="J12" s="19" t="s">
        <v>41</v>
      </c>
      <c r="K12" s="19" t="s">
        <v>28</v>
      </c>
      <c r="L12" s="20">
        <v>176</v>
      </c>
      <c r="M12" s="21">
        <v>2</v>
      </c>
      <c r="N12" s="20">
        <v>176</v>
      </c>
      <c r="O12" s="22">
        <v>2</v>
      </c>
    </row>
    <row r="13" spans="1:15" ht="15.75" customHeight="1" x14ac:dyDescent="0.3">
      <c r="A13" s="26">
        <v>7</v>
      </c>
      <c r="B13" s="27" t="s">
        <v>42</v>
      </c>
      <c r="C13" s="27" t="s">
        <v>43</v>
      </c>
      <c r="D13" s="28">
        <v>179</v>
      </c>
      <c r="E13" s="29">
        <v>2</v>
      </c>
      <c r="F13" s="28">
        <v>179</v>
      </c>
      <c r="G13" s="30">
        <v>2</v>
      </c>
      <c r="I13" s="26">
        <v>1</v>
      </c>
      <c r="J13" s="27" t="s">
        <v>44</v>
      </c>
      <c r="K13" s="27" t="s">
        <v>45</v>
      </c>
      <c r="L13" s="28">
        <v>175</v>
      </c>
      <c r="M13" s="29">
        <v>1</v>
      </c>
      <c r="N13" s="31">
        <v>175</v>
      </c>
      <c r="O13" s="32">
        <v>1</v>
      </c>
    </row>
    <row r="14" spans="1:15" ht="15.75" customHeight="1" x14ac:dyDescent="0.3"/>
    <row r="15" spans="1:15" ht="15.75" customHeight="1" x14ac:dyDescent="0.3">
      <c r="A15" s="7"/>
      <c r="B15" s="8" t="s">
        <v>46</v>
      </c>
      <c r="C15" s="6" t="s">
        <v>47</v>
      </c>
      <c r="E15" s="9" t="s">
        <v>48</v>
      </c>
      <c r="F15" s="8"/>
      <c r="G15" s="8"/>
      <c r="I15" s="7"/>
      <c r="J15" s="8" t="s">
        <v>49</v>
      </c>
      <c r="K15" s="6" t="s">
        <v>50</v>
      </c>
      <c r="M15" s="9" t="s">
        <v>51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4</v>
      </c>
      <c r="B17" s="15" t="s">
        <v>52</v>
      </c>
      <c r="C17" s="15" t="s">
        <v>53</v>
      </c>
      <c r="D17" s="16">
        <v>189</v>
      </c>
      <c r="E17" s="16">
        <v>9</v>
      </c>
      <c r="F17" s="16">
        <v>189</v>
      </c>
      <c r="G17" s="17">
        <v>9</v>
      </c>
      <c r="I17" s="14">
        <v>8</v>
      </c>
      <c r="J17" s="15" t="s">
        <v>54</v>
      </c>
      <c r="K17" s="15" t="s">
        <v>55</v>
      </c>
      <c r="L17" s="16">
        <v>182</v>
      </c>
      <c r="M17" s="16">
        <v>9</v>
      </c>
      <c r="N17" s="16">
        <v>182</v>
      </c>
      <c r="O17" s="17">
        <v>9</v>
      </c>
    </row>
    <row r="18" spans="1:15" ht="15.75" customHeight="1" x14ac:dyDescent="0.3">
      <c r="A18" s="18">
        <v>6</v>
      </c>
      <c r="B18" s="19" t="s">
        <v>56</v>
      </c>
      <c r="C18" s="19" t="s">
        <v>57</v>
      </c>
      <c r="D18" s="20">
        <v>187</v>
      </c>
      <c r="E18" s="21">
        <v>8</v>
      </c>
      <c r="F18" s="20">
        <v>187</v>
      </c>
      <c r="G18" s="22">
        <v>8</v>
      </c>
      <c r="I18" s="18">
        <v>3</v>
      </c>
      <c r="J18" s="19" t="s">
        <v>58</v>
      </c>
      <c r="K18" s="19" t="s">
        <v>18</v>
      </c>
      <c r="L18" s="20">
        <v>176</v>
      </c>
      <c r="M18" s="21">
        <v>8</v>
      </c>
      <c r="N18" s="20">
        <v>176</v>
      </c>
      <c r="O18" s="22">
        <v>8</v>
      </c>
    </row>
    <row r="19" spans="1:15" ht="15.75" customHeight="1" x14ac:dyDescent="0.3">
      <c r="A19" s="18">
        <v>8</v>
      </c>
      <c r="B19" s="19" t="s">
        <v>59</v>
      </c>
      <c r="C19" s="19" t="s">
        <v>57</v>
      </c>
      <c r="D19" s="20">
        <v>186</v>
      </c>
      <c r="E19" s="21">
        <v>7</v>
      </c>
      <c r="F19" s="20">
        <v>186</v>
      </c>
      <c r="G19" s="22">
        <v>7</v>
      </c>
      <c r="I19" s="18">
        <v>4</v>
      </c>
      <c r="J19" s="19" t="s">
        <v>60</v>
      </c>
      <c r="K19" s="19" t="s">
        <v>61</v>
      </c>
      <c r="L19" s="20">
        <v>176</v>
      </c>
      <c r="M19" s="21">
        <v>8</v>
      </c>
      <c r="N19" s="20">
        <v>176</v>
      </c>
      <c r="O19" s="22">
        <v>8</v>
      </c>
    </row>
    <row r="20" spans="1:15" ht="15.75" customHeight="1" x14ac:dyDescent="0.3">
      <c r="A20" s="18">
        <v>7</v>
      </c>
      <c r="B20" s="19" t="s">
        <v>62</v>
      </c>
      <c r="C20" s="19" t="s">
        <v>63</v>
      </c>
      <c r="D20" s="20">
        <v>182</v>
      </c>
      <c r="E20" s="21">
        <v>6</v>
      </c>
      <c r="F20" s="20">
        <v>182</v>
      </c>
      <c r="G20" s="22">
        <v>6</v>
      </c>
      <c r="I20" s="18">
        <v>6</v>
      </c>
      <c r="J20" s="19" t="s">
        <v>64</v>
      </c>
      <c r="K20" s="19" t="s">
        <v>57</v>
      </c>
      <c r="L20" s="20">
        <v>176</v>
      </c>
      <c r="M20" s="21">
        <v>8</v>
      </c>
      <c r="N20" s="20">
        <v>176</v>
      </c>
      <c r="O20" s="22">
        <v>8</v>
      </c>
    </row>
    <row r="21" spans="1:15" ht="15.75" customHeight="1" x14ac:dyDescent="0.3">
      <c r="A21" s="18">
        <v>5</v>
      </c>
      <c r="B21" s="19" t="s">
        <v>65</v>
      </c>
      <c r="C21" s="19" t="s">
        <v>66</v>
      </c>
      <c r="D21" s="20">
        <v>175</v>
      </c>
      <c r="E21" s="21">
        <v>5</v>
      </c>
      <c r="F21" s="20">
        <v>175</v>
      </c>
      <c r="G21" s="22">
        <v>5</v>
      </c>
      <c r="I21" s="18">
        <v>5</v>
      </c>
      <c r="J21" s="19" t="s">
        <v>67</v>
      </c>
      <c r="K21" s="19" t="s">
        <v>63</v>
      </c>
      <c r="L21" s="20">
        <v>172</v>
      </c>
      <c r="M21" s="21">
        <v>5</v>
      </c>
      <c r="N21" s="20">
        <v>172</v>
      </c>
      <c r="O21" s="22">
        <v>5</v>
      </c>
    </row>
    <row r="22" spans="1:15" ht="15.75" customHeight="1" x14ac:dyDescent="0.3">
      <c r="A22" s="18">
        <v>9</v>
      </c>
      <c r="B22" s="19" t="s">
        <v>68</v>
      </c>
      <c r="C22" s="19" t="s">
        <v>69</v>
      </c>
      <c r="D22" s="20">
        <v>175</v>
      </c>
      <c r="E22" s="21">
        <v>5</v>
      </c>
      <c r="F22" s="20">
        <v>175</v>
      </c>
      <c r="G22" s="22">
        <v>5</v>
      </c>
      <c r="I22" s="18">
        <v>9</v>
      </c>
      <c r="J22" s="19" t="s">
        <v>70</v>
      </c>
      <c r="K22" s="19" t="s">
        <v>69</v>
      </c>
      <c r="L22" s="20">
        <v>172</v>
      </c>
      <c r="M22" s="21">
        <v>5</v>
      </c>
      <c r="N22" s="20">
        <v>172</v>
      </c>
      <c r="O22" s="22">
        <v>5</v>
      </c>
    </row>
    <row r="23" spans="1:15" ht="15.75" customHeight="1" x14ac:dyDescent="0.3">
      <c r="A23" s="18">
        <v>3</v>
      </c>
      <c r="B23" s="19" t="s">
        <v>71</v>
      </c>
      <c r="C23" s="19" t="s">
        <v>24</v>
      </c>
      <c r="D23" s="20">
        <v>173</v>
      </c>
      <c r="E23" s="21">
        <v>3</v>
      </c>
      <c r="F23" s="20">
        <v>173</v>
      </c>
      <c r="G23" s="22">
        <v>3</v>
      </c>
      <c r="I23" s="18">
        <v>2</v>
      </c>
      <c r="J23" s="19" t="s">
        <v>72</v>
      </c>
      <c r="K23" s="19" t="s">
        <v>73</v>
      </c>
      <c r="L23" s="33">
        <v>168</v>
      </c>
      <c r="M23" s="21">
        <v>3</v>
      </c>
      <c r="N23" s="20">
        <v>168</v>
      </c>
      <c r="O23" s="22">
        <v>3</v>
      </c>
    </row>
    <row r="24" spans="1:15" ht="15.75" customHeight="1" x14ac:dyDescent="0.3">
      <c r="A24" s="18">
        <v>2</v>
      </c>
      <c r="B24" s="19" t="s">
        <v>74</v>
      </c>
      <c r="C24" s="19" t="s">
        <v>75</v>
      </c>
      <c r="D24" s="20">
        <v>172</v>
      </c>
      <c r="E24" s="21">
        <v>2</v>
      </c>
      <c r="F24" s="20">
        <v>172</v>
      </c>
      <c r="G24" s="22">
        <v>2</v>
      </c>
      <c r="I24" s="18">
        <v>1</v>
      </c>
      <c r="J24" s="19" t="s">
        <v>76</v>
      </c>
      <c r="K24" s="19" t="s">
        <v>77</v>
      </c>
      <c r="L24" s="20">
        <v>166</v>
      </c>
      <c r="M24" s="21">
        <v>2</v>
      </c>
      <c r="N24" s="23">
        <v>166</v>
      </c>
      <c r="O24" s="24">
        <v>2</v>
      </c>
    </row>
    <row r="25" spans="1:15" ht="15.75" customHeight="1" x14ac:dyDescent="0.3">
      <c r="A25" s="26">
        <v>1</v>
      </c>
      <c r="B25" s="27" t="s">
        <v>78</v>
      </c>
      <c r="C25" s="27" t="s">
        <v>40</v>
      </c>
      <c r="D25" s="28">
        <v>161</v>
      </c>
      <c r="E25" s="29">
        <v>1</v>
      </c>
      <c r="F25" s="31">
        <v>161</v>
      </c>
      <c r="G25" s="32">
        <v>1</v>
      </c>
      <c r="I25" s="26">
        <v>7</v>
      </c>
      <c r="J25" s="27" t="s">
        <v>79</v>
      </c>
      <c r="K25" s="27" t="s">
        <v>80</v>
      </c>
      <c r="L25" s="28" t="s">
        <v>81</v>
      </c>
      <c r="M25" s="29">
        <v>0</v>
      </c>
      <c r="N25" s="28">
        <v>0</v>
      </c>
      <c r="O25" s="30">
        <v>0</v>
      </c>
    </row>
    <row r="26" spans="1:15" ht="15.75" customHeight="1" x14ac:dyDescent="0.3"/>
    <row r="27" spans="1:15" ht="15.75" customHeight="1" x14ac:dyDescent="0.3">
      <c r="A27" s="7"/>
      <c r="B27" s="8" t="s">
        <v>82</v>
      </c>
      <c r="C27" s="6" t="s">
        <v>83</v>
      </c>
      <c r="E27" s="9" t="s">
        <v>84</v>
      </c>
      <c r="F27" s="8"/>
      <c r="G27" s="8"/>
      <c r="I27" s="7"/>
      <c r="J27" s="8" t="s">
        <v>85</v>
      </c>
      <c r="K27" s="6" t="s">
        <v>86</v>
      </c>
      <c r="M27" s="9" t="s">
        <v>87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2</v>
      </c>
      <c r="B29" s="15" t="s">
        <v>88</v>
      </c>
      <c r="C29" s="15" t="s">
        <v>75</v>
      </c>
      <c r="D29" s="16">
        <v>179</v>
      </c>
      <c r="E29" s="16">
        <v>9</v>
      </c>
      <c r="F29" s="16">
        <v>179</v>
      </c>
      <c r="G29" s="17">
        <v>9</v>
      </c>
      <c r="I29" s="14">
        <v>8</v>
      </c>
      <c r="J29" s="15" t="s">
        <v>89</v>
      </c>
      <c r="K29" s="15" t="s">
        <v>90</v>
      </c>
      <c r="L29" s="16">
        <v>172</v>
      </c>
      <c r="M29" s="16">
        <v>9</v>
      </c>
      <c r="N29" s="16">
        <v>172</v>
      </c>
      <c r="O29" s="17">
        <v>9</v>
      </c>
    </row>
    <row r="30" spans="1:15" ht="15.75" customHeight="1" x14ac:dyDescent="0.3">
      <c r="A30" s="18">
        <v>1</v>
      </c>
      <c r="B30" s="19" t="s">
        <v>91</v>
      </c>
      <c r="C30" s="19" t="s">
        <v>92</v>
      </c>
      <c r="D30" s="20">
        <v>178</v>
      </c>
      <c r="E30" s="21">
        <v>8</v>
      </c>
      <c r="F30" s="23">
        <v>178</v>
      </c>
      <c r="G30" s="24">
        <v>8</v>
      </c>
      <c r="I30" s="18">
        <v>6</v>
      </c>
      <c r="J30" s="19" t="s">
        <v>93</v>
      </c>
      <c r="K30" s="19" t="s">
        <v>90</v>
      </c>
      <c r="L30" s="20">
        <v>169</v>
      </c>
      <c r="M30" s="21">
        <v>8</v>
      </c>
      <c r="N30" s="20">
        <v>169</v>
      </c>
      <c r="O30" s="22">
        <v>8</v>
      </c>
    </row>
    <row r="31" spans="1:15" ht="15.75" customHeight="1" x14ac:dyDescent="0.3">
      <c r="A31" s="18">
        <v>8</v>
      </c>
      <c r="B31" s="19" t="s">
        <v>94</v>
      </c>
      <c r="C31" s="19" t="s">
        <v>95</v>
      </c>
      <c r="D31" s="20">
        <v>178</v>
      </c>
      <c r="E31" s="21">
        <v>8</v>
      </c>
      <c r="F31" s="20">
        <v>178</v>
      </c>
      <c r="G31" s="22">
        <v>8</v>
      </c>
      <c r="I31" s="18">
        <v>5</v>
      </c>
      <c r="J31" s="19" t="s">
        <v>96</v>
      </c>
      <c r="K31" s="19" t="s">
        <v>97</v>
      </c>
      <c r="L31" s="20">
        <v>168</v>
      </c>
      <c r="M31" s="21">
        <v>7</v>
      </c>
      <c r="N31" s="20">
        <v>168</v>
      </c>
      <c r="O31" s="22">
        <v>7</v>
      </c>
    </row>
    <row r="32" spans="1:15" ht="15.75" customHeight="1" x14ac:dyDescent="0.3">
      <c r="A32" s="18">
        <v>5</v>
      </c>
      <c r="B32" s="19" t="s">
        <v>98</v>
      </c>
      <c r="C32" s="19" t="s">
        <v>92</v>
      </c>
      <c r="D32" s="20">
        <v>174</v>
      </c>
      <c r="E32" s="21">
        <v>6</v>
      </c>
      <c r="F32" s="20">
        <v>174</v>
      </c>
      <c r="G32" s="22">
        <v>6</v>
      </c>
      <c r="I32" s="18">
        <v>7</v>
      </c>
      <c r="J32" s="19" t="s">
        <v>99</v>
      </c>
      <c r="K32" s="19" t="s">
        <v>100</v>
      </c>
      <c r="L32" s="20">
        <v>166</v>
      </c>
      <c r="M32" s="21">
        <v>6</v>
      </c>
      <c r="N32" s="20">
        <v>166</v>
      </c>
      <c r="O32" s="22">
        <v>6</v>
      </c>
    </row>
    <row r="33" spans="1:15" ht="15.75" customHeight="1" x14ac:dyDescent="0.3">
      <c r="A33" s="18">
        <v>9</v>
      </c>
      <c r="B33" s="19" t="s">
        <v>101</v>
      </c>
      <c r="C33" s="19" t="s">
        <v>38</v>
      </c>
      <c r="D33" s="20">
        <v>173</v>
      </c>
      <c r="E33" s="21">
        <v>5</v>
      </c>
      <c r="F33" s="20">
        <v>173</v>
      </c>
      <c r="G33" s="22">
        <v>5</v>
      </c>
      <c r="I33" s="18">
        <v>3</v>
      </c>
      <c r="J33" s="19" t="s">
        <v>102</v>
      </c>
      <c r="K33" s="19" t="s">
        <v>80</v>
      </c>
      <c r="L33" s="20">
        <v>165</v>
      </c>
      <c r="M33" s="21">
        <v>5</v>
      </c>
      <c r="N33" s="20">
        <v>165</v>
      </c>
      <c r="O33" s="22">
        <v>5</v>
      </c>
    </row>
    <row r="34" spans="1:15" ht="15.75" customHeight="1" x14ac:dyDescent="0.3">
      <c r="A34" s="18">
        <v>7</v>
      </c>
      <c r="B34" s="19" t="s">
        <v>103</v>
      </c>
      <c r="C34" s="19" t="s">
        <v>104</v>
      </c>
      <c r="D34" s="20">
        <v>172</v>
      </c>
      <c r="E34" s="21">
        <v>4</v>
      </c>
      <c r="F34" s="20">
        <v>172</v>
      </c>
      <c r="G34" s="22">
        <v>4</v>
      </c>
      <c r="I34" s="18">
        <v>4</v>
      </c>
      <c r="J34" s="19" t="s">
        <v>105</v>
      </c>
      <c r="K34" s="19" t="s">
        <v>106</v>
      </c>
      <c r="L34" s="20">
        <v>164</v>
      </c>
      <c r="M34" s="21">
        <v>4</v>
      </c>
      <c r="N34" s="20">
        <v>164</v>
      </c>
      <c r="O34" s="22">
        <v>4</v>
      </c>
    </row>
    <row r="35" spans="1:15" ht="15.75" customHeight="1" x14ac:dyDescent="0.3">
      <c r="A35" s="18">
        <v>4</v>
      </c>
      <c r="B35" s="19" t="s">
        <v>107</v>
      </c>
      <c r="C35" s="19" t="s">
        <v>108</v>
      </c>
      <c r="D35" s="20">
        <v>169</v>
      </c>
      <c r="E35" s="21">
        <v>3</v>
      </c>
      <c r="F35" s="20">
        <v>169</v>
      </c>
      <c r="G35" s="22">
        <v>3</v>
      </c>
      <c r="I35" s="18">
        <v>2</v>
      </c>
      <c r="J35" s="19" t="s">
        <v>109</v>
      </c>
      <c r="K35" s="19" t="s">
        <v>108</v>
      </c>
      <c r="L35" s="20">
        <v>160</v>
      </c>
      <c r="M35" s="21">
        <v>3</v>
      </c>
      <c r="N35" s="20">
        <v>160</v>
      </c>
      <c r="O35" s="22">
        <v>3</v>
      </c>
    </row>
    <row r="36" spans="1:15" ht="15.75" customHeight="1" x14ac:dyDescent="0.3">
      <c r="A36" s="18">
        <v>3</v>
      </c>
      <c r="B36" s="19" t="s">
        <v>110</v>
      </c>
      <c r="C36" s="19" t="s">
        <v>20</v>
      </c>
      <c r="D36" s="20">
        <v>166</v>
      </c>
      <c r="E36" s="21">
        <v>2</v>
      </c>
      <c r="F36" s="20">
        <v>166</v>
      </c>
      <c r="G36" s="22">
        <v>2</v>
      </c>
      <c r="I36" s="18">
        <v>1</v>
      </c>
      <c r="J36" s="19" t="s">
        <v>111</v>
      </c>
      <c r="K36" s="19" t="s">
        <v>24</v>
      </c>
      <c r="L36" s="20">
        <v>156</v>
      </c>
      <c r="M36" s="21">
        <v>2</v>
      </c>
      <c r="N36" s="23">
        <v>156</v>
      </c>
      <c r="O36" s="24">
        <v>2</v>
      </c>
    </row>
    <row r="37" spans="1:15" ht="15.75" customHeight="1" x14ac:dyDescent="0.3">
      <c r="A37" s="26">
        <v>6</v>
      </c>
      <c r="B37" s="27" t="s">
        <v>112</v>
      </c>
      <c r="C37" s="27" t="s">
        <v>55</v>
      </c>
      <c r="D37" s="28">
        <v>158</v>
      </c>
      <c r="E37" s="29">
        <v>1</v>
      </c>
      <c r="F37" s="28">
        <v>158</v>
      </c>
      <c r="G37" s="30">
        <v>1</v>
      </c>
      <c r="I37" s="26">
        <v>9</v>
      </c>
      <c r="J37" s="27" t="s">
        <v>113</v>
      </c>
      <c r="K37" s="27" t="s">
        <v>38</v>
      </c>
      <c r="L37" s="28">
        <v>152</v>
      </c>
      <c r="M37" s="29">
        <v>1</v>
      </c>
      <c r="N37" s="28">
        <v>152</v>
      </c>
      <c r="O37" s="30">
        <v>1</v>
      </c>
    </row>
    <row r="38" spans="1:15" ht="15.75" customHeight="1" x14ac:dyDescent="0.3"/>
    <row r="39" spans="1:15" ht="15.75" customHeight="1" x14ac:dyDescent="0.3">
      <c r="A39" s="7"/>
      <c r="B39" s="8" t="s">
        <v>114</v>
      </c>
      <c r="C39" s="6" t="s">
        <v>115</v>
      </c>
      <c r="E39" s="9" t="s">
        <v>116</v>
      </c>
      <c r="F39" s="8"/>
      <c r="G39" s="8"/>
      <c r="I39" s="7"/>
      <c r="J39" s="8" t="s">
        <v>117</v>
      </c>
      <c r="K39" s="6" t="s">
        <v>118</v>
      </c>
      <c r="M39" s="9" t="s">
        <v>119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1</v>
      </c>
      <c r="B41" s="15" t="s">
        <v>120</v>
      </c>
      <c r="C41" s="15" t="s">
        <v>121</v>
      </c>
      <c r="D41" s="16">
        <v>172</v>
      </c>
      <c r="E41" s="16">
        <v>9</v>
      </c>
      <c r="F41" s="34">
        <v>172</v>
      </c>
      <c r="G41" s="35">
        <v>9</v>
      </c>
      <c r="I41" s="14">
        <v>1</v>
      </c>
      <c r="J41" s="15" t="s">
        <v>122</v>
      </c>
      <c r="K41" s="15" t="s">
        <v>36</v>
      </c>
      <c r="L41" s="16">
        <v>170</v>
      </c>
      <c r="M41" s="16">
        <v>9</v>
      </c>
      <c r="N41" s="34">
        <v>170</v>
      </c>
      <c r="O41" s="35">
        <v>9</v>
      </c>
    </row>
    <row r="42" spans="1:15" ht="15.75" customHeight="1" x14ac:dyDescent="0.3">
      <c r="A42" s="18">
        <v>2</v>
      </c>
      <c r="B42" s="19" t="s">
        <v>123</v>
      </c>
      <c r="C42" s="19" t="s">
        <v>38</v>
      </c>
      <c r="D42" s="20">
        <v>169</v>
      </c>
      <c r="E42" s="21">
        <v>8</v>
      </c>
      <c r="F42" s="20">
        <v>169</v>
      </c>
      <c r="G42" s="22">
        <v>8</v>
      </c>
      <c r="I42" s="18">
        <v>3</v>
      </c>
      <c r="J42" s="19" t="s">
        <v>124</v>
      </c>
      <c r="K42" s="19" t="s">
        <v>77</v>
      </c>
      <c r="L42" s="20">
        <v>166</v>
      </c>
      <c r="M42" s="21">
        <v>8</v>
      </c>
      <c r="N42" s="20">
        <v>166</v>
      </c>
      <c r="O42" s="22">
        <v>8</v>
      </c>
    </row>
    <row r="43" spans="1:15" ht="15.75" customHeight="1" x14ac:dyDescent="0.3">
      <c r="A43" s="18">
        <v>5</v>
      </c>
      <c r="B43" s="19" t="s">
        <v>125</v>
      </c>
      <c r="C43" s="19" t="s">
        <v>33</v>
      </c>
      <c r="D43" s="20">
        <v>168</v>
      </c>
      <c r="E43" s="21">
        <v>7</v>
      </c>
      <c r="F43" s="20">
        <v>168</v>
      </c>
      <c r="G43" s="22">
        <v>7</v>
      </c>
      <c r="I43" s="18">
        <v>4</v>
      </c>
      <c r="J43" s="19" t="s">
        <v>126</v>
      </c>
      <c r="K43" s="19" t="s">
        <v>33</v>
      </c>
      <c r="L43" s="20">
        <v>166</v>
      </c>
      <c r="M43" s="21">
        <v>8</v>
      </c>
      <c r="N43" s="20">
        <v>166</v>
      </c>
      <c r="O43" s="22">
        <v>8</v>
      </c>
    </row>
    <row r="44" spans="1:15" ht="15.75" customHeight="1" x14ac:dyDescent="0.3">
      <c r="A44" s="18">
        <v>7</v>
      </c>
      <c r="B44" s="19" t="s">
        <v>127</v>
      </c>
      <c r="C44" s="19" t="s">
        <v>63</v>
      </c>
      <c r="D44" s="20">
        <v>167</v>
      </c>
      <c r="E44" s="21">
        <v>6</v>
      </c>
      <c r="F44" s="20">
        <v>167</v>
      </c>
      <c r="G44" s="22">
        <v>6</v>
      </c>
      <c r="I44" s="18">
        <v>9</v>
      </c>
      <c r="J44" s="19" t="s">
        <v>128</v>
      </c>
      <c r="K44" s="19" t="s">
        <v>75</v>
      </c>
      <c r="L44" s="20">
        <v>166</v>
      </c>
      <c r="M44" s="21">
        <v>8</v>
      </c>
      <c r="N44" s="20">
        <v>166</v>
      </c>
      <c r="O44" s="22">
        <v>8</v>
      </c>
    </row>
    <row r="45" spans="1:15" ht="15.75" customHeight="1" x14ac:dyDescent="0.3">
      <c r="A45" s="18">
        <v>8</v>
      </c>
      <c r="B45" s="19" t="s">
        <v>129</v>
      </c>
      <c r="C45" s="19" t="s">
        <v>28</v>
      </c>
      <c r="D45" s="20">
        <v>164</v>
      </c>
      <c r="E45" s="21">
        <v>5</v>
      </c>
      <c r="F45" s="20">
        <v>164</v>
      </c>
      <c r="G45" s="22">
        <v>5</v>
      </c>
      <c r="I45" s="18">
        <v>5</v>
      </c>
      <c r="J45" s="19" t="s">
        <v>130</v>
      </c>
      <c r="K45" s="19" t="s">
        <v>24</v>
      </c>
      <c r="L45" s="20">
        <v>165</v>
      </c>
      <c r="M45" s="21">
        <v>5</v>
      </c>
      <c r="N45" s="20">
        <v>165</v>
      </c>
      <c r="O45" s="22">
        <v>5</v>
      </c>
    </row>
    <row r="46" spans="1:15" ht="15.75" customHeight="1" x14ac:dyDescent="0.3">
      <c r="A46" s="18">
        <v>9</v>
      </c>
      <c r="B46" s="19" t="s">
        <v>131</v>
      </c>
      <c r="C46" s="19" t="s">
        <v>24</v>
      </c>
      <c r="D46" s="20">
        <v>164</v>
      </c>
      <c r="E46" s="21">
        <v>5</v>
      </c>
      <c r="F46" s="20">
        <v>164</v>
      </c>
      <c r="G46" s="22">
        <v>5</v>
      </c>
      <c r="I46" s="18">
        <v>7</v>
      </c>
      <c r="J46" s="19" t="s">
        <v>132</v>
      </c>
      <c r="K46" s="19" t="s">
        <v>133</v>
      </c>
      <c r="L46" s="20">
        <v>165</v>
      </c>
      <c r="M46" s="21">
        <v>5</v>
      </c>
      <c r="N46" s="20">
        <v>165</v>
      </c>
      <c r="O46" s="22">
        <v>5</v>
      </c>
    </row>
    <row r="47" spans="1:15" ht="15.75" customHeight="1" x14ac:dyDescent="0.3">
      <c r="A47" s="18">
        <v>4</v>
      </c>
      <c r="B47" s="19" t="s">
        <v>134</v>
      </c>
      <c r="C47" s="19" t="s">
        <v>28</v>
      </c>
      <c r="D47" s="20">
        <v>162</v>
      </c>
      <c r="E47" s="21">
        <v>3</v>
      </c>
      <c r="F47" s="20">
        <v>162</v>
      </c>
      <c r="G47" s="22">
        <v>3</v>
      </c>
      <c r="I47" s="18">
        <v>2</v>
      </c>
      <c r="J47" s="19" t="s">
        <v>135</v>
      </c>
      <c r="K47" s="19" t="s">
        <v>95</v>
      </c>
      <c r="L47" s="20">
        <v>162</v>
      </c>
      <c r="M47" s="21">
        <v>3</v>
      </c>
      <c r="N47" s="20">
        <v>162</v>
      </c>
      <c r="O47" s="22">
        <v>3</v>
      </c>
    </row>
    <row r="48" spans="1:15" ht="15.75" customHeight="1" x14ac:dyDescent="0.3">
      <c r="A48" s="18">
        <v>3</v>
      </c>
      <c r="B48" s="19" t="s">
        <v>136</v>
      </c>
      <c r="C48" s="19" t="s">
        <v>38</v>
      </c>
      <c r="D48" s="20">
        <v>161</v>
      </c>
      <c r="E48" s="21">
        <v>2</v>
      </c>
      <c r="F48" s="20">
        <v>161</v>
      </c>
      <c r="G48" s="22">
        <v>2</v>
      </c>
      <c r="I48" s="18">
        <v>8</v>
      </c>
      <c r="J48" s="19" t="s">
        <v>137</v>
      </c>
      <c r="K48" s="19" t="s">
        <v>61</v>
      </c>
      <c r="L48" s="20">
        <v>162</v>
      </c>
      <c r="M48" s="21">
        <v>3</v>
      </c>
      <c r="N48" s="20">
        <v>162</v>
      </c>
      <c r="O48" s="22">
        <v>3</v>
      </c>
    </row>
    <row r="49" spans="1:15" ht="15.75" customHeight="1" x14ac:dyDescent="0.3">
      <c r="A49" s="26">
        <v>6</v>
      </c>
      <c r="B49" s="27" t="s">
        <v>138</v>
      </c>
      <c r="C49" s="27" t="s">
        <v>53</v>
      </c>
      <c r="D49" s="28">
        <v>161</v>
      </c>
      <c r="E49" s="29">
        <v>2</v>
      </c>
      <c r="F49" s="28">
        <v>161</v>
      </c>
      <c r="G49" s="30">
        <v>2</v>
      </c>
      <c r="I49" s="26">
        <v>6</v>
      </c>
      <c r="J49" s="27" t="s">
        <v>139</v>
      </c>
      <c r="K49" s="27" t="s">
        <v>140</v>
      </c>
      <c r="L49" s="28">
        <v>160</v>
      </c>
      <c r="M49" s="29">
        <v>1</v>
      </c>
      <c r="N49" s="28">
        <v>160</v>
      </c>
      <c r="O49" s="30">
        <v>1</v>
      </c>
    </row>
    <row r="50" spans="1:15" ht="15.75" customHeight="1" x14ac:dyDescent="0.3"/>
    <row r="51" spans="1:15" ht="15.75" customHeight="1" x14ac:dyDescent="0.3">
      <c r="A51" s="7"/>
      <c r="B51" s="8" t="s">
        <v>141</v>
      </c>
      <c r="C51" s="6" t="s">
        <v>142</v>
      </c>
      <c r="E51" s="9" t="s">
        <v>143</v>
      </c>
      <c r="F51" s="8"/>
      <c r="G51" s="8"/>
      <c r="I51" s="7"/>
      <c r="J51" s="8" t="s">
        <v>144</v>
      </c>
      <c r="K51" s="6" t="s">
        <v>145</v>
      </c>
      <c r="M51" s="9" t="s">
        <v>146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2</v>
      </c>
      <c r="B53" s="15" t="s">
        <v>147</v>
      </c>
      <c r="C53" s="15" t="s">
        <v>63</v>
      </c>
      <c r="D53" s="16">
        <v>172</v>
      </c>
      <c r="E53" s="16">
        <v>9</v>
      </c>
      <c r="F53" s="16">
        <v>172</v>
      </c>
      <c r="G53" s="17">
        <v>9</v>
      </c>
      <c r="I53" s="14">
        <v>8</v>
      </c>
      <c r="J53" s="15" t="s">
        <v>148</v>
      </c>
      <c r="K53" s="15" t="s">
        <v>92</v>
      </c>
      <c r="L53" s="16">
        <v>172</v>
      </c>
      <c r="M53" s="16">
        <v>9</v>
      </c>
      <c r="N53" s="16">
        <v>172</v>
      </c>
      <c r="O53" s="17">
        <v>9</v>
      </c>
    </row>
    <row r="54" spans="1:15" x14ac:dyDescent="0.3">
      <c r="A54" s="18">
        <v>8</v>
      </c>
      <c r="B54" s="19" t="s">
        <v>149</v>
      </c>
      <c r="C54" s="19" t="s">
        <v>24</v>
      </c>
      <c r="D54" s="20">
        <v>168</v>
      </c>
      <c r="E54" s="21">
        <v>8</v>
      </c>
      <c r="F54" s="20">
        <v>168</v>
      </c>
      <c r="G54" s="22">
        <v>8</v>
      </c>
      <c r="I54" s="18">
        <v>1</v>
      </c>
      <c r="J54" s="19" t="s">
        <v>150</v>
      </c>
      <c r="K54" s="19" t="s">
        <v>77</v>
      </c>
      <c r="L54" s="20">
        <v>164</v>
      </c>
      <c r="M54" s="21">
        <v>8</v>
      </c>
      <c r="N54" s="23">
        <v>164</v>
      </c>
      <c r="O54" s="24">
        <v>8</v>
      </c>
    </row>
    <row r="55" spans="1:15" x14ac:dyDescent="0.3">
      <c r="A55" s="18">
        <v>7</v>
      </c>
      <c r="B55" s="19" t="s">
        <v>151</v>
      </c>
      <c r="C55" s="19" t="s">
        <v>152</v>
      </c>
      <c r="D55" s="20">
        <v>165</v>
      </c>
      <c r="E55" s="21">
        <v>7</v>
      </c>
      <c r="F55" s="20">
        <v>165</v>
      </c>
      <c r="G55" s="22">
        <v>7</v>
      </c>
      <c r="I55" s="18">
        <v>6</v>
      </c>
      <c r="J55" s="19" t="s">
        <v>153</v>
      </c>
      <c r="K55" s="19" t="s">
        <v>133</v>
      </c>
      <c r="L55" s="20">
        <v>164</v>
      </c>
      <c r="M55" s="21">
        <v>8</v>
      </c>
      <c r="N55" s="20">
        <v>164</v>
      </c>
      <c r="O55" s="22">
        <v>8</v>
      </c>
    </row>
    <row r="56" spans="1:15" x14ac:dyDescent="0.3">
      <c r="A56" s="18">
        <v>6</v>
      </c>
      <c r="B56" s="25" t="s">
        <v>154</v>
      </c>
      <c r="C56" s="19" t="s">
        <v>95</v>
      </c>
      <c r="D56" s="20">
        <v>161</v>
      </c>
      <c r="E56" s="21">
        <v>6</v>
      </c>
      <c r="F56" s="20">
        <v>161</v>
      </c>
      <c r="G56" s="22">
        <v>6</v>
      </c>
      <c r="I56" s="18">
        <v>4</v>
      </c>
      <c r="J56" s="19" t="s">
        <v>155</v>
      </c>
      <c r="K56" s="19" t="s">
        <v>36</v>
      </c>
      <c r="L56" s="20">
        <v>163</v>
      </c>
      <c r="M56" s="21">
        <v>6</v>
      </c>
      <c r="N56" s="20">
        <v>163</v>
      </c>
      <c r="O56" s="22">
        <v>6</v>
      </c>
    </row>
    <row r="57" spans="1:15" x14ac:dyDescent="0.3">
      <c r="A57" s="18">
        <v>3</v>
      </c>
      <c r="B57" s="19" t="s">
        <v>156</v>
      </c>
      <c r="C57" s="19" t="s">
        <v>36</v>
      </c>
      <c r="D57" s="20">
        <v>158</v>
      </c>
      <c r="E57" s="21">
        <v>5</v>
      </c>
      <c r="F57" s="20">
        <v>158</v>
      </c>
      <c r="G57" s="22">
        <v>5</v>
      </c>
      <c r="I57" s="18">
        <v>7</v>
      </c>
      <c r="J57" s="19" t="s">
        <v>157</v>
      </c>
      <c r="K57" s="19" t="s">
        <v>121</v>
      </c>
      <c r="L57" s="20">
        <v>157</v>
      </c>
      <c r="M57" s="21">
        <v>5</v>
      </c>
      <c r="N57" s="20">
        <v>157</v>
      </c>
      <c r="O57" s="22">
        <v>5</v>
      </c>
    </row>
    <row r="58" spans="1:15" x14ac:dyDescent="0.3">
      <c r="A58" s="18">
        <v>1</v>
      </c>
      <c r="B58" s="19" t="s">
        <v>158</v>
      </c>
      <c r="C58" s="19" t="s">
        <v>133</v>
      </c>
      <c r="D58" s="20">
        <v>156</v>
      </c>
      <c r="E58" s="21">
        <v>4</v>
      </c>
      <c r="F58" s="23">
        <v>156</v>
      </c>
      <c r="G58" s="24">
        <v>4</v>
      </c>
      <c r="I58" s="18">
        <v>3</v>
      </c>
      <c r="J58" s="19" t="s">
        <v>159</v>
      </c>
      <c r="K58" s="19" t="s">
        <v>95</v>
      </c>
      <c r="L58" s="20">
        <v>156</v>
      </c>
      <c r="M58" s="21">
        <v>4</v>
      </c>
      <c r="N58" s="20">
        <v>156</v>
      </c>
      <c r="O58" s="22">
        <v>4</v>
      </c>
    </row>
    <row r="59" spans="1:15" x14ac:dyDescent="0.3">
      <c r="A59" s="18">
        <v>9</v>
      </c>
      <c r="B59" s="19" t="s">
        <v>160</v>
      </c>
      <c r="C59" s="19" t="s">
        <v>108</v>
      </c>
      <c r="D59" s="20">
        <v>154</v>
      </c>
      <c r="E59" s="21">
        <v>3</v>
      </c>
      <c r="F59" s="20">
        <v>154</v>
      </c>
      <c r="G59" s="22">
        <v>3</v>
      </c>
      <c r="I59" s="18">
        <v>5</v>
      </c>
      <c r="J59" s="19" t="s">
        <v>161</v>
      </c>
      <c r="K59" s="19" t="s">
        <v>61</v>
      </c>
      <c r="L59" s="20">
        <v>152</v>
      </c>
      <c r="M59" s="21">
        <v>3</v>
      </c>
      <c r="N59" s="20">
        <v>152</v>
      </c>
      <c r="O59" s="22">
        <v>3</v>
      </c>
    </row>
    <row r="60" spans="1:15" x14ac:dyDescent="0.3">
      <c r="A60" s="18">
        <v>5</v>
      </c>
      <c r="B60" s="19" t="s">
        <v>162</v>
      </c>
      <c r="C60" s="19" t="s">
        <v>121</v>
      </c>
      <c r="D60" s="20">
        <v>151</v>
      </c>
      <c r="E60" s="21">
        <v>2</v>
      </c>
      <c r="F60" s="20">
        <v>151</v>
      </c>
      <c r="G60" s="22">
        <v>2</v>
      </c>
      <c r="I60" s="18">
        <v>2</v>
      </c>
      <c r="J60" s="25" t="s">
        <v>163</v>
      </c>
      <c r="K60" s="19" t="s">
        <v>33</v>
      </c>
      <c r="L60" s="20">
        <v>149</v>
      </c>
      <c r="M60" s="21">
        <v>2</v>
      </c>
      <c r="N60" s="20">
        <v>149</v>
      </c>
      <c r="O60" s="22">
        <v>2</v>
      </c>
    </row>
    <row r="61" spans="1:15" x14ac:dyDescent="0.3">
      <c r="A61" s="26">
        <v>4</v>
      </c>
      <c r="B61" s="27" t="s">
        <v>164</v>
      </c>
      <c r="C61" s="27" t="s">
        <v>75</v>
      </c>
      <c r="D61" s="28">
        <v>141</v>
      </c>
      <c r="E61" s="29">
        <v>1</v>
      </c>
      <c r="F61" s="28">
        <v>141</v>
      </c>
      <c r="G61" s="30">
        <v>1</v>
      </c>
      <c r="I61" s="26">
        <v>9</v>
      </c>
      <c r="J61" s="27" t="s">
        <v>165</v>
      </c>
      <c r="K61" s="27" t="s">
        <v>20</v>
      </c>
      <c r="L61" s="28">
        <v>144</v>
      </c>
      <c r="M61" s="29">
        <v>1</v>
      </c>
      <c r="N61" s="28">
        <v>144</v>
      </c>
      <c r="O61" s="30">
        <v>1</v>
      </c>
    </row>
    <row r="63" spans="1:15" x14ac:dyDescent="0.3">
      <c r="B63" s="6" t="s">
        <v>166</v>
      </c>
      <c r="F63" s="36" t="s">
        <v>167</v>
      </c>
    </row>
    <row r="64" spans="1:15" x14ac:dyDescent="0.3">
      <c r="B64" s="6" t="s">
        <v>168</v>
      </c>
    </row>
  </sheetData>
  <hyperlinks>
    <hyperlink ref="B2" location="'Index'!A3" tooltip="Go to the Index sheet" display="á" xr:uid="{2549760A-2D19-4421-8C82-2360F3DC0DB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C154-F004-4B0D-9282-DEED5C765853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1208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A2" s="307"/>
      <c r="B2" s="5" t="s">
        <v>2</v>
      </c>
    </row>
    <row r="3" spans="1:9" ht="15.75" customHeight="1" x14ac:dyDescent="0.3">
      <c r="A3" s="7"/>
      <c r="B3" s="8" t="s">
        <v>3</v>
      </c>
      <c r="C3" s="6" t="s">
        <v>492</v>
      </c>
      <c r="E3" s="9" t="s">
        <v>1291</v>
      </c>
      <c r="F3" s="8"/>
      <c r="G3" s="8"/>
      <c r="H3" s="8"/>
      <c r="I3" s="8"/>
    </row>
    <row r="4" spans="1:9" ht="15.75" customHeight="1" x14ac:dyDescent="0.3">
      <c r="A4" s="308">
        <v>2</v>
      </c>
      <c r="B4" s="309" t="s">
        <v>9</v>
      </c>
      <c r="C4" s="310" t="s">
        <v>10</v>
      </c>
      <c r="D4" s="50" t="s">
        <v>407</v>
      </c>
      <c r="E4" s="80" t="s">
        <v>407</v>
      </c>
      <c r="F4" s="311" t="s">
        <v>11</v>
      </c>
      <c r="G4" s="311" t="s">
        <v>12</v>
      </c>
      <c r="H4" s="311" t="s">
        <v>13</v>
      </c>
      <c r="I4" s="312" t="s">
        <v>14</v>
      </c>
    </row>
    <row r="5" spans="1:9" ht="15.75" customHeight="1" x14ac:dyDescent="0.3">
      <c r="A5" s="326">
        <v>7</v>
      </c>
      <c r="B5" s="327" t="s">
        <v>139</v>
      </c>
      <c r="C5" s="327" t="s">
        <v>140</v>
      </c>
      <c r="D5" s="344">
        <v>100.003</v>
      </c>
      <c r="E5" s="344">
        <v>99.004999999999995</v>
      </c>
      <c r="F5" s="328">
        <v>199.00799999999998</v>
      </c>
      <c r="G5" s="329">
        <v>9</v>
      </c>
      <c r="H5" s="344">
        <v>199.00799999999998</v>
      </c>
      <c r="I5" s="350">
        <v>9</v>
      </c>
    </row>
    <row r="6" spans="1:9" ht="15.75" customHeight="1" x14ac:dyDescent="0.3">
      <c r="A6" s="330">
        <v>6</v>
      </c>
      <c r="B6" s="331" t="s">
        <v>1081</v>
      </c>
      <c r="C6" s="331" t="s">
        <v>369</v>
      </c>
      <c r="D6" s="332">
        <v>100.004</v>
      </c>
      <c r="E6" s="332">
        <v>99.003</v>
      </c>
      <c r="F6" s="333">
        <v>199.00700000000001</v>
      </c>
      <c r="G6" s="334">
        <v>8</v>
      </c>
      <c r="H6" s="332">
        <v>199.00700000000001</v>
      </c>
      <c r="I6" s="335">
        <v>8</v>
      </c>
    </row>
    <row r="7" spans="1:9" ht="15.75" customHeight="1" x14ac:dyDescent="0.3">
      <c r="A7" s="336">
        <v>1</v>
      </c>
      <c r="B7" s="331" t="s">
        <v>109</v>
      </c>
      <c r="C7" s="331" t="s">
        <v>482</v>
      </c>
      <c r="D7" s="333">
        <v>98</v>
      </c>
      <c r="E7" s="333">
        <v>98</v>
      </c>
      <c r="F7" s="333">
        <v>196</v>
      </c>
      <c r="G7" s="334">
        <v>7</v>
      </c>
      <c r="H7" s="333">
        <v>196</v>
      </c>
      <c r="I7" s="351">
        <v>7</v>
      </c>
    </row>
    <row r="8" spans="1:9" ht="15.75" customHeight="1" x14ac:dyDescent="0.3">
      <c r="A8" s="336">
        <v>3</v>
      </c>
      <c r="B8" s="331" t="s">
        <v>1222</v>
      </c>
      <c r="C8" s="331" t="s">
        <v>482</v>
      </c>
      <c r="D8" s="332">
        <v>97.001000000000005</v>
      </c>
      <c r="E8" s="332">
        <v>98</v>
      </c>
      <c r="F8" s="333">
        <v>195.001</v>
      </c>
      <c r="G8" s="334">
        <v>6</v>
      </c>
      <c r="H8" s="332">
        <v>195.001</v>
      </c>
      <c r="I8" s="335">
        <v>6</v>
      </c>
    </row>
    <row r="9" spans="1:9" ht="15.75" customHeight="1" x14ac:dyDescent="0.3">
      <c r="A9" s="336">
        <v>9</v>
      </c>
      <c r="B9" s="331" t="s">
        <v>700</v>
      </c>
      <c r="C9" s="331" t="s">
        <v>482</v>
      </c>
      <c r="D9" s="332">
        <v>96.001000000000005</v>
      </c>
      <c r="E9" s="332">
        <v>98</v>
      </c>
      <c r="F9" s="333">
        <v>194.001</v>
      </c>
      <c r="G9" s="334">
        <v>5</v>
      </c>
      <c r="H9" s="332">
        <v>194.001</v>
      </c>
      <c r="I9" s="335">
        <v>5</v>
      </c>
    </row>
    <row r="10" spans="1:9" ht="15.75" customHeight="1" x14ac:dyDescent="0.3">
      <c r="A10" s="330">
        <v>2</v>
      </c>
      <c r="B10" s="331" t="s">
        <v>1192</v>
      </c>
      <c r="C10" s="331" t="s">
        <v>711</v>
      </c>
      <c r="D10" s="332">
        <v>96.001000000000005</v>
      </c>
      <c r="E10" s="332">
        <v>96.001999999999995</v>
      </c>
      <c r="F10" s="333">
        <v>192.00299999999999</v>
      </c>
      <c r="G10" s="334">
        <v>4</v>
      </c>
      <c r="H10" s="332">
        <v>192.00299999999999</v>
      </c>
      <c r="I10" s="335">
        <v>4</v>
      </c>
    </row>
    <row r="11" spans="1:9" ht="15.75" customHeight="1" x14ac:dyDescent="0.3">
      <c r="A11" s="330">
        <v>4</v>
      </c>
      <c r="B11" s="331" t="s">
        <v>1217</v>
      </c>
      <c r="C11" s="331" t="s">
        <v>369</v>
      </c>
      <c r="D11" s="332" t="s">
        <v>195</v>
      </c>
      <c r="E11" s="332"/>
      <c r="F11" s="333">
        <v>0</v>
      </c>
      <c r="G11" s="334">
        <v>0</v>
      </c>
      <c r="H11" s="332">
        <v>0</v>
      </c>
      <c r="I11" s="335">
        <v>0</v>
      </c>
    </row>
    <row r="12" spans="1:9" ht="15.75" customHeight="1" x14ac:dyDescent="0.3">
      <c r="A12" s="336">
        <v>5</v>
      </c>
      <c r="B12" s="331" t="s">
        <v>1218</v>
      </c>
      <c r="C12" s="331" t="s">
        <v>369</v>
      </c>
      <c r="D12" s="332" t="s">
        <v>195</v>
      </c>
      <c r="E12" s="332"/>
      <c r="F12" s="333">
        <v>0</v>
      </c>
      <c r="G12" s="334">
        <v>0</v>
      </c>
      <c r="H12" s="332">
        <v>0</v>
      </c>
      <c r="I12" s="335">
        <v>0</v>
      </c>
    </row>
    <row r="13" spans="1:9" ht="15.75" customHeight="1" x14ac:dyDescent="0.3">
      <c r="A13" s="345">
        <v>8</v>
      </c>
      <c r="B13" s="338" t="s">
        <v>1065</v>
      </c>
      <c r="C13" s="338" t="s">
        <v>369</v>
      </c>
      <c r="D13" s="339" t="s">
        <v>195</v>
      </c>
      <c r="E13" s="339"/>
      <c r="F13" s="340">
        <v>0</v>
      </c>
      <c r="G13" s="341">
        <v>0</v>
      </c>
      <c r="H13" s="339">
        <v>0</v>
      </c>
      <c r="I13" s="342">
        <v>0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6</v>
      </c>
      <c r="C15" s="6" t="s">
        <v>1278</v>
      </c>
      <c r="E15" s="9" t="s">
        <v>484</v>
      </c>
      <c r="F15" s="8"/>
      <c r="G15" s="8"/>
      <c r="H15" s="8"/>
      <c r="I15" s="8"/>
    </row>
    <row r="16" spans="1:9" ht="15.75" customHeight="1" x14ac:dyDescent="0.3">
      <c r="A16" s="308">
        <v>2</v>
      </c>
      <c r="B16" s="309" t="s">
        <v>9</v>
      </c>
      <c r="C16" s="310" t="s">
        <v>10</v>
      </c>
      <c r="D16" s="50" t="s">
        <v>407</v>
      </c>
      <c r="E16" s="80" t="s">
        <v>407</v>
      </c>
      <c r="F16" s="311" t="s">
        <v>11</v>
      </c>
      <c r="G16" s="311" t="s">
        <v>12</v>
      </c>
      <c r="H16" s="311" t="s">
        <v>13</v>
      </c>
      <c r="I16" s="312" t="s">
        <v>14</v>
      </c>
    </row>
    <row r="17" spans="1:9" ht="15.75" customHeight="1" x14ac:dyDescent="0.3">
      <c r="A17" s="326">
        <v>7</v>
      </c>
      <c r="B17" s="327" t="s">
        <v>402</v>
      </c>
      <c r="C17" s="327" t="s">
        <v>369</v>
      </c>
      <c r="D17" s="344">
        <v>99.004000000000005</v>
      </c>
      <c r="E17" s="344">
        <v>99.003</v>
      </c>
      <c r="F17" s="328">
        <v>198.00700000000001</v>
      </c>
      <c r="G17" s="329">
        <v>9</v>
      </c>
      <c r="H17" s="344">
        <v>198.00700000000001</v>
      </c>
      <c r="I17" s="350">
        <v>9</v>
      </c>
    </row>
    <row r="18" spans="1:9" ht="15.75" customHeight="1" x14ac:dyDescent="0.3">
      <c r="A18" s="336">
        <v>5</v>
      </c>
      <c r="B18" s="331" t="s">
        <v>1230</v>
      </c>
      <c r="C18" s="331" t="s">
        <v>73</v>
      </c>
      <c r="D18" s="332">
        <v>99.003</v>
      </c>
      <c r="E18" s="332">
        <v>99.001999999999995</v>
      </c>
      <c r="F18" s="333">
        <v>198.005</v>
      </c>
      <c r="G18" s="334">
        <v>8</v>
      </c>
      <c r="H18" s="332">
        <v>198.005</v>
      </c>
      <c r="I18" s="335">
        <v>8</v>
      </c>
    </row>
    <row r="19" spans="1:9" ht="15.75" customHeight="1" x14ac:dyDescent="0.3">
      <c r="A19" s="336">
        <v>1</v>
      </c>
      <c r="B19" s="331" t="s">
        <v>1247</v>
      </c>
      <c r="C19" s="331" t="s">
        <v>482</v>
      </c>
      <c r="D19" s="333">
        <v>99</v>
      </c>
      <c r="E19" s="333">
        <v>98.001000000000005</v>
      </c>
      <c r="F19" s="333">
        <v>197.001</v>
      </c>
      <c r="G19" s="334">
        <v>7</v>
      </c>
      <c r="H19" s="333">
        <v>197.001</v>
      </c>
      <c r="I19" s="351">
        <v>7</v>
      </c>
    </row>
    <row r="20" spans="1:9" ht="15.75" customHeight="1" x14ac:dyDescent="0.3">
      <c r="A20" s="330">
        <v>4</v>
      </c>
      <c r="B20" s="331" t="s">
        <v>1242</v>
      </c>
      <c r="C20" s="331" t="s">
        <v>482</v>
      </c>
      <c r="D20" s="333">
        <v>96.001999999999995</v>
      </c>
      <c r="E20" s="332">
        <v>97.001999999999995</v>
      </c>
      <c r="F20" s="333">
        <v>193.00399999999999</v>
      </c>
      <c r="G20" s="334">
        <v>6</v>
      </c>
      <c r="H20" s="332">
        <v>193.00399999999999</v>
      </c>
      <c r="I20" s="335">
        <v>6</v>
      </c>
    </row>
    <row r="21" spans="1:9" ht="15.75" customHeight="1" x14ac:dyDescent="0.3">
      <c r="A21" s="330">
        <v>2</v>
      </c>
      <c r="B21" s="331" t="s">
        <v>1240</v>
      </c>
      <c r="C21" s="331" t="s">
        <v>369</v>
      </c>
      <c r="D21" s="333">
        <v>91</v>
      </c>
      <c r="E21" s="332">
        <v>96.001000000000005</v>
      </c>
      <c r="F21" s="333">
        <v>187.001</v>
      </c>
      <c r="G21" s="334">
        <v>5</v>
      </c>
      <c r="H21" s="332">
        <v>187.001</v>
      </c>
      <c r="I21" s="335">
        <v>5</v>
      </c>
    </row>
    <row r="22" spans="1:9" ht="15.75" customHeight="1" x14ac:dyDescent="0.3">
      <c r="A22" s="336">
        <v>3</v>
      </c>
      <c r="B22" s="331" t="s">
        <v>1251</v>
      </c>
      <c r="C22" s="331" t="s">
        <v>369</v>
      </c>
      <c r="D22" s="332" t="s">
        <v>195</v>
      </c>
      <c r="E22" s="332"/>
      <c r="F22" s="333">
        <v>0</v>
      </c>
      <c r="G22" s="334">
        <v>0</v>
      </c>
      <c r="H22" s="332">
        <v>0</v>
      </c>
      <c r="I22" s="335">
        <v>0</v>
      </c>
    </row>
    <row r="23" spans="1:9" ht="15.75" customHeight="1" x14ac:dyDescent="0.3">
      <c r="A23" s="330">
        <v>6</v>
      </c>
      <c r="B23" s="331" t="s">
        <v>1255</v>
      </c>
      <c r="C23" s="331" t="s">
        <v>369</v>
      </c>
      <c r="D23" s="333" t="s">
        <v>195</v>
      </c>
      <c r="E23" s="332"/>
      <c r="F23" s="333">
        <v>0</v>
      </c>
      <c r="G23" s="334">
        <v>0</v>
      </c>
      <c r="H23" s="332">
        <v>0</v>
      </c>
      <c r="I23" s="335">
        <v>0</v>
      </c>
    </row>
    <row r="24" spans="1:9" ht="15.75" customHeight="1" x14ac:dyDescent="0.3">
      <c r="A24" s="330">
        <v>8</v>
      </c>
      <c r="B24" s="331" t="s">
        <v>535</v>
      </c>
      <c r="C24" s="331" t="s">
        <v>95</v>
      </c>
      <c r="D24" s="332" t="s">
        <v>81</v>
      </c>
      <c r="E24" s="332" t="s">
        <v>407</v>
      </c>
      <c r="F24" s="333">
        <v>0</v>
      </c>
      <c r="G24" s="334">
        <v>0</v>
      </c>
      <c r="H24" s="332">
        <v>0</v>
      </c>
      <c r="I24" s="335">
        <v>0</v>
      </c>
    </row>
    <row r="25" spans="1:9" ht="15.75" customHeight="1" x14ac:dyDescent="0.3">
      <c r="A25" s="337">
        <v>9</v>
      </c>
      <c r="B25" s="338" t="s">
        <v>1232</v>
      </c>
      <c r="C25" s="338" t="s">
        <v>369</v>
      </c>
      <c r="D25" s="339" t="s">
        <v>195</v>
      </c>
      <c r="E25" s="339"/>
      <c r="F25" s="340">
        <v>0</v>
      </c>
      <c r="G25" s="341">
        <v>0</v>
      </c>
      <c r="H25" s="339">
        <v>0</v>
      </c>
      <c r="I25" s="342">
        <v>0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7"/>
      <c r="B27" s="8" t="s">
        <v>46</v>
      </c>
      <c r="C27" s="6" t="s">
        <v>1279</v>
      </c>
      <c r="E27" s="9" t="s">
        <v>1292</v>
      </c>
      <c r="F27" s="8"/>
      <c r="G27" s="8"/>
      <c r="H27" s="8"/>
      <c r="I27" s="8"/>
    </row>
    <row r="28" spans="1:9" ht="15.75" customHeight="1" x14ac:dyDescent="0.3">
      <c r="A28" s="308">
        <v>2</v>
      </c>
      <c r="B28" s="309" t="s">
        <v>9</v>
      </c>
      <c r="C28" s="310" t="s">
        <v>10</v>
      </c>
      <c r="D28" s="50" t="s">
        <v>407</v>
      </c>
      <c r="E28" s="80" t="s">
        <v>407</v>
      </c>
      <c r="F28" s="311" t="s">
        <v>11</v>
      </c>
      <c r="G28" s="311" t="s">
        <v>12</v>
      </c>
      <c r="H28" s="311" t="s">
        <v>13</v>
      </c>
      <c r="I28" s="312" t="s">
        <v>14</v>
      </c>
    </row>
    <row r="29" spans="1:9" ht="15.75" customHeight="1" x14ac:dyDescent="0.3">
      <c r="A29" s="326">
        <v>5</v>
      </c>
      <c r="B29" s="327" t="s">
        <v>1057</v>
      </c>
      <c r="C29" s="327" t="s">
        <v>369</v>
      </c>
      <c r="D29" s="328">
        <v>100.001</v>
      </c>
      <c r="E29" s="344">
        <v>97.001000000000005</v>
      </c>
      <c r="F29" s="328">
        <v>197.00200000000001</v>
      </c>
      <c r="G29" s="329">
        <v>8</v>
      </c>
      <c r="H29" s="344">
        <v>197.00200000000001</v>
      </c>
      <c r="I29" s="350">
        <v>8</v>
      </c>
    </row>
    <row r="30" spans="1:9" ht="15.75" customHeight="1" x14ac:dyDescent="0.3">
      <c r="A30" s="336">
        <v>7</v>
      </c>
      <c r="B30" s="331" t="s">
        <v>1262</v>
      </c>
      <c r="C30" s="331" t="s">
        <v>369</v>
      </c>
      <c r="D30" s="333">
        <v>96</v>
      </c>
      <c r="E30" s="332">
        <v>97</v>
      </c>
      <c r="F30" s="333">
        <v>193</v>
      </c>
      <c r="G30" s="334">
        <v>7</v>
      </c>
      <c r="H30" s="332">
        <v>193</v>
      </c>
      <c r="I30" s="335">
        <v>7</v>
      </c>
    </row>
    <row r="31" spans="1:9" ht="15.75" customHeight="1" x14ac:dyDescent="0.3">
      <c r="A31" s="336">
        <v>1</v>
      </c>
      <c r="B31" s="331" t="s">
        <v>1252</v>
      </c>
      <c r="C31" s="331" t="s">
        <v>369</v>
      </c>
      <c r="D31" s="333" t="s">
        <v>195</v>
      </c>
      <c r="E31" s="332"/>
      <c r="F31" s="333">
        <v>0</v>
      </c>
      <c r="G31" s="334">
        <v>0</v>
      </c>
      <c r="H31" s="333">
        <v>0</v>
      </c>
      <c r="I31" s="351">
        <v>0</v>
      </c>
    </row>
    <row r="32" spans="1:9" ht="15.75" customHeight="1" x14ac:dyDescent="0.3">
      <c r="A32" s="330">
        <v>2</v>
      </c>
      <c r="B32" s="331" t="s">
        <v>1253</v>
      </c>
      <c r="C32" s="331" t="s">
        <v>369</v>
      </c>
      <c r="D32" s="333" t="s">
        <v>195</v>
      </c>
      <c r="E32" s="332"/>
      <c r="F32" s="333">
        <v>0</v>
      </c>
      <c r="G32" s="334">
        <v>0</v>
      </c>
      <c r="H32" s="332">
        <v>0</v>
      </c>
      <c r="I32" s="335">
        <v>0</v>
      </c>
    </row>
    <row r="33" spans="1:9" ht="15.75" customHeight="1" x14ac:dyDescent="0.3">
      <c r="A33" s="336">
        <v>3</v>
      </c>
      <c r="B33" s="331" t="s">
        <v>1254</v>
      </c>
      <c r="C33" s="331" t="s">
        <v>369</v>
      </c>
      <c r="D33" s="333" t="s">
        <v>195</v>
      </c>
      <c r="E33" s="332"/>
      <c r="F33" s="333">
        <v>0</v>
      </c>
      <c r="G33" s="334">
        <v>0</v>
      </c>
      <c r="H33" s="332">
        <v>0</v>
      </c>
      <c r="I33" s="335">
        <v>0</v>
      </c>
    </row>
    <row r="34" spans="1:9" ht="15.75" customHeight="1" x14ac:dyDescent="0.3">
      <c r="A34" s="330">
        <v>4</v>
      </c>
      <c r="B34" s="331" t="s">
        <v>1273</v>
      </c>
      <c r="C34" s="331" t="s">
        <v>369</v>
      </c>
      <c r="D34" s="333" t="s">
        <v>195</v>
      </c>
      <c r="E34" s="332"/>
      <c r="F34" s="333">
        <v>0</v>
      </c>
      <c r="G34" s="334">
        <v>0</v>
      </c>
      <c r="H34" s="332">
        <v>0</v>
      </c>
      <c r="I34" s="335">
        <v>0</v>
      </c>
    </row>
    <row r="35" spans="1:9" ht="15.75" customHeight="1" x14ac:dyDescent="0.3">
      <c r="A35" s="330">
        <v>6</v>
      </c>
      <c r="B35" s="331" t="s">
        <v>1257</v>
      </c>
      <c r="C35" s="331" t="s">
        <v>369</v>
      </c>
      <c r="D35" s="333" t="s">
        <v>195</v>
      </c>
      <c r="E35" s="332"/>
      <c r="F35" s="333">
        <v>0</v>
      </c>
      <c r="G35" s="334">
        <v>0</v>
      </c>
      <c r="H35" s="332">
        <v>0</v>
      </c>
      <c r="I35" s="335">
        <v>0</v>
      </c>
    </row>
    <row r="36" spans="1:9" ht="15.75" customHeight="1" x14ac:dyDescent="0.3">
      <c r="A36" s="345">
        <v>8</v>
      </c>
      <c r="B36" s="338" t="s">
        <v>624</v>
      </c>
      <c r="C36" s="338" t="s">
        <v>73</v>
      </c>
      <c r="D36" s="340" t="s">
        <v>81</v>
      </c>
      <c r="E36" s="339"/>
      <c r="F36" s="340">
        <v>0</v>
      </c>
      <c r="G36" s="341">
        <v>0</v>
      </c>
      <c r="H36" s="339">
        <v>0</v>
      </c>
      <c r="I36" s="342">
        <v>0</v>
      </c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6" t="s">
        <v>234</v>
      </c>
      <c r="E38" s="36" t="s">
        <v>1359</v>
      </c>
      <c r="H38" s="37"/>
      <c r="I38" s="37"/>
    </row>
    <row r="39" spans="1:9" ht="15.75" customHeight="1" x14ac:dyDescent="0.3">
      <c r="A39" s="37"/>
      <c r="B39" s="6" t="s">
        <v>1360</v>
      </c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heetProtection selectLockedCells="1" selectUnlockedCells="1"/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4FD8E7B3-1A0C-463C-8736-1E3B2C744A0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7B34-DEC7-4EFD-A5CC-7194D8F7516E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416</v>
      </c>
      <c r="E3" s="9" t="s">
        <v>417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6</v>
      </c>
      <c r="B5" s="15" t="s">
        <v>139</v>
      </c>
      <c r="C5" s="15" t="s">
        <v>140</v>
      </c>
      <c r="D5" s="82">
        <v>100.005</v>
      </c>
      <c r="E5" s="82">
        <v>99.004000000000005</v>
      </c>
      <c r="F5" s="82">
        <f t="shared" ref="F5:F13" si="0">SUM(D5,E5)</f>
        <v>199.00900000000001</v>
      </c>
      <c r="G5" s="16">
        <v>9</v>
      </c>
      <c r="H5" s="82">
        <v>199.00900000000001</v>
      </c>
      <c r="I5" s="17">
        <v>9</v>
      </c>
    </row>
    <row r="6" spans="1:9" ht="15.75" customHeight="1" x14ac:dyDescent="0.3">
      <c r="A6" s="18">
        <v>7</v>
      </c>
      <c r="B6" s="19" t="s">
        <v>356</v>
      </c>
      <c r="C6" s="19" t="s">
        <v>43</v>
      </c>
      <c r="D6" s="83">
        <v>100.002</v>
      </c>
      <c r="E6" s="83">
        <v>99.003</v>
      </c>
      <c r="F6" s="83">
        <f t="shared" si="0"/>
        <v>199.005</v>
      </c>
      <c r="G6" s="21">
        <v>8</v>
      </c>
      <c r="H6" s="83">
        <v>199.005</v>
      </c>
      <c r="I6" s="22">
        <v>8</v>
      </c>
    </row>
    <row r="7" spans="1:9" ht="15.75" customHeight="1" x14ac:dyDescent="0.3">
      <c r="A7" s="18">
        <v>2</v>
      </c>
      <c r="B7" s="19" t="s">
        <v>296</v>
      </c>
      <c r="C7" s="19" t="s">
        <v>418</v>
      </c>
      <c r="D7" s="83">
        <v>100.001</v>
      </c>
      <c r="E7" s="83">
        <v>99.001999999999995</v>
      </c>
      <c r="F7" s="83">
        <f t="shared" si="0"/>
        <v>199.00299999999999</v>
      </c>
      <c r="G7" s="21">
        <v>7</v>
      </c>
      <c r="H7" s="83">
        <v>199.00299999999999</v>
      </c>
      <c r="I7" s="24">
        <v>7</v>
      </c>
    </row>
    <row r="8" spans="1:9" ht="15.75" customHeight="1" x14ac:dyDescent="0.3">
      <c r="A8" s="18">
        <v>8</v>
      </c>
      <c r="B8" s="19" t="s">
        <v>419</v>
      </c>
      <c r="C8" s="19" t="s">
        <v>108</v>
      </c>
      <c r="D8" s="83">
        <v>100.001</v>
      </c>
      <c r="E8" s="83">
        <v>97.003</v>
      </c>
      <c r="F8" s="83">
        <f t="shared" si="0"/>
        <v>197.00400000000002</v>
      </c>
      <c r="G8" s="21">
        <v>6</v>
      </c>
      <c r="H8" s="83">
        <v>197.00400000000002</v>
      </c>
      <c r="I8" s="22">
        <v>6</v>
      </c>
    </row>
    <row r="9" spans="1:9" ht="15.75" customHeight="1" x14ac:dyDescent="0.3">
      <c r="A9" s="18">
        <v>4</v>
      </c>
      <c r="B9" s="19" t="s">
        <v>383</v>
      </c>
      <c r="C9" s="19" t="s">
        <v>384</v>
      </c>
      <c r="D9" s="83">
        <v>100.003</v>
      </c>
      <c r="E9" s="83">
        <v>97</v>
      </c>
      <c r="F9" s="83">
        <f t="shared" si="0"/>
        <v>197.00299999999999</v>
      </c>
      <c r="G9" s="21">
        <v>5</v>
      </c>
      <c r="H9" s="83">
        <v>197.00299999999999</v>
      </c>
      <c r="I9" s="22">
        <v>5</v>
      </c>
    </row>
    <row r="10" spans="1:9" ht="15.75" customHeight="1" x14ac:dyDescent="0.3">
      <c r="A10" s="18">
        <v>1</v>
      </c>
      <c r="B10" s="19" t="s">
        <v>420</v>
      </c>
      <c r="C10" s="19" t="s">
        <v>92</v>
      </c>
      <c r="D10" s="83">
        <v>99</v>
      </c>
      <c r="E10" s="83">
        <v>97.001999999999995</v>
      </c>
      <c r="F10" s="83">
        <f t="shared" si="0"/>
        <v>196.00200000000001</v>
      </c>
      <c r="G10" s="21">
        <v>4</v>
      </c>
      <c r="H10" s="83">
        <v>196.00200000000001</v>
      </c>
      <c r="I10" s="24">
        <v>4</v>
      </c>
    </row>
    <row r="11" spans="1:9" ht="15.75" customHeight="1" x14ac:dyDescent="0.3">
      <c r="A11" s="18">
        <v>5</v>
      </c>
      <c r="B11" s="19" t="s">
        <v>421</v>
      </c>
      <c r="C11" s="19" t="s">
        <v>20</v>
      </c>
      <c r="D11" s="83">
        <v>98</v>
      </c>
      <c r="E11" s="83">
        <v>97.001000000000005</v>
      </c>
      <c r="F11" s="83">
        <f t="shared" si="0"/>
        <v>195.001</v>
      </c>
      <c r="G11" s="21">
        <v>3</v>
      </c>
      <c r="H11" s="83">
        <v>195.001</v>
      </c>
      <c r="I11" s="22">
        <v>3</v>
      </c>
    </row>
    <row r="12" spans="1:9" ht="15.75" customHeight="1" x14ac:dyDescent="0.3">
      <c r="A12" s="18">
        <v>3</v>
      </c>
      <c r="B12" s="19" t="s">
        <v>422</v>
      </c>
      <c r="C12" s="19" t="s">
        <v>152</v>
      </c>
      <c r="D12" s="83">
        <v>97.001999999999995</v>
      </c>
      <c r="E12" s="83">
        <v>97.001999999999995</v>
      </c>
      <c r="F12" s="83">
        <f t="shared" si="0"/>
        <v>194.00399999999999</v>
      </c>
      <c r="G12" s="21">
        <v>2</v>
      </c>
      <c r="H12" s="83">
        <v>194.00399999999999</v>
      </c>
      <c r="I12" s="22">
        <v>2</v>
      </c>
    </row>
    <row r="13" spans="1:9" ht="15.75" customHeight="1" x14ac:dyDescent="0.3">
      <c r="A13" s="26">
        <v>9</v>
      </c>
      <c r="B13" s="27" t="s">
        <v>423</v>
      </c>
      <c r="C13" s="27" t="s">
        <v>43</v>
      </c>
      <c r="D13" s="84">
        <v>98.001000000000005</v>
      </c>
      <c r="E13" s="84">
        <v>96</v>
      </c>
      <c r="F13" s="84">
        <f t="shared" si="0"/>
        <v>194.001</v>
      </c>
      <c r="G13" s="29">
        <v>1</v>
      </c>
      <c r="H13" s="84">
        <v>194.001</v>
      </c>
      <c r="I13" s="30">
        <v>1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424</v>
      </c>
      <c r="E15" s="9" t="s">
        <v>425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426</v>
      </c>
      <c r="C17" s="15" t="s">
        <v>77</v>
      </c>
      <c r="D17" s="82">
        <v>99.004000000000005</v>
      </c>
      <c r="E17" s="82">
        <v>98.001999999999995</v>
      </c>
      <c r="F17" s="82">
        <f t="shared" ref="F17:F25" si="1">SUM(D17,E17)</f>
        <v>197.006</v>
      </c>
      <c r="G17" s="16">
        <v>9</v>
      </c>
      <c r="H17" s="82">
        <v>197.006</v>
      </c>
      <c r="I17" s="17">
        <v>9</v>
      </c>
    </row>
    <row r="18" spans="1:9" ht="15.75" customHeight="1" x14ac:dyDescent="0.3">
      <c r="A18" s="18">
        <v>1</v>
      </c>
      <c r="B18" s="19" t="s">
        <v>427</v>
      </c>
      <c r="C18" s="19" t="s">
        <v>428</v>
      </c>
      <c r="D18" s="83">
        <v>97.003</v>
      </c>
      <c r="E18" s="83">
        <v>97.001000000000005</v>
      </c>
      <c r="F18" s="83">
        <f t="shared" si="1"/>
        <v>194.00400000000002</v>
      </c>
      <c r="G18" s="21">
        <v>8</v>
      </c>
      <c r="H18" s="83">
        <v>194.00400000000002</v>
      </c>
      <c r="I18" s="24">
        <v>8</v>
      </c>
    </row>
    <row r="19" spans="1:9" ht="15.75" customHeight="1" x14ac:dyDescent="0.3">
      <c r="A19" s="18">
        <v>2</v>
      </c>
      <c r="B19" s="19" t="s">
        <v>429</v>
      </c>
      <c r="C19" s="19" t="s">
        <v>430</v>
      </c>
      <c r="D19" s="83">
        <v>97.001999999999995</v>
      </c>
      <c r="E19" s="83">
        <v>97.001000000000005</v>
      </c>
      <c r="F19" s="83">
        <f t="shared" si="1"/>
        <v>194.00299999999999</v>
      </c>
      <c r="G19" s="21">
        <v>7</v>
      </c>
      <c r="H19" s="83">
        <v>194.00299999999999</v>
      </c>
      <c r="I19" s="22">
        <v>7</v>
      </c>
    </row>
    <row r="20" spans="1:9" ht="15.75" customHeight="1" x14ac:dyDescent="0.3">
      <c r="A20" s="18">
        <v>7</v>
      </c>
      <c r="B20" s="19" t="s">
        <v>70</v>
      </c>
      <c r="C20" s="19" t="s">
        <v>69</v>
      </c>
      <c r="D20" s="83">
        <v>96.001999999999995</v>
      </c>
      <c r="E20" s="83">
        <v>95.001000000000005</v>
      </c>
      <c r="F20" s="83">
        <f t="shared" si="1"/>
        <v>191.00299999999999</v>
      </c>
      <c r="G20" s="21">
        <v>6</v>
      </c>
      <c r="H20" s="83">
        <v>191.00299999999999</v>
      </c>
      <c r="I20" s="22">
        <v>6</v>
      </c>
    </row>
    <row r="21" spans="1:9" ht="15.75" customHeight="1" x14ac:dyDescent="0.3">
      <c r="A21" s="18">
        <v>5</v>
      </c>
      <c r="B21" s="19" t="s">
        <v>42</v>
      </c>
      <c r="C21" s="19" t="s">
        <v>43</v>
      </c>
      <c r="D21" s="83">
        <v>96.001000000000005</v>
      </c>
      <c r="E21" s="83">
        <v>94.001000000000005</v>
      </c>
      <c r="F21" s="83">
        <f t="shared" si="1"/>
        <v>190.00200000000001</v>
      </c>
      <c r="G21" s="21">
        <v>5</v>
      </c>
      <c r="H21" s="83">
        <v>190.00200000000001</v>
      </c>
      <c r="I21" s="22">
        <v>5</v>
      </c>
    </row>
    <row r="22" spans="1:9" ht="15.75" customHeight="1" x14ac:dyDescent="0.3">
      <c r="A22" s="18">
        <v>9</v>
      </c>
      <c r="B22" s="19" t="s">
        <v>431</v>
      </c>
      <c r="C22" s="19" t="s">
        <v>90</v>
      </c>
      <c r="D22" s="83">
        <v>95</v>
      </c>
      <c r="E22" s="83">
        <v>94</v>
      </c>
      <c r="F22" s="83">
        <f t="shared" si="1"/>
        <v>189</v>
      </c>
      <c r="G22" s="21">
        <v>4</v>
      </c>
      <c r="H22" s="83">
        <v>189</v>
      </c>
      <c r="I22" s="22">
        <v>4</v>
      </c>
    </row>
    <row r="23" spans="1:9" ht="15.75" customHeight="1" x14ac:dyDescent="0.3">
      <c r="A23" s="18">
        <v>3</v>
      </c>
      <c r="B23" s="19" t="s">
        <v>432</v>
      </c>
      <c r="C23" s="19" t="s">
        <v>430</v>
      </c>
      <c r="D23" s="83">
        <v>95.001000000000005</v>
      </c>
      <c r="E23" s="83">
        <v>93.001000000000005</v>
      </c>
      <c r="F23" s="83">
        <f t="shared" si="1"/>
        <v>188.00200000000001</v>
      </c>
      <c r="G23" s="21">
        <v>3</v>
      </c>
      <c r="H23" s="83">
        <v>188.00200000000001</v>
      </c>
      <c r="I23" s="22">
        <v>3</v>
      </c>
    </row>
    <row r="24" spans="1:9" ht="15.75" customHeight="1" x14ac:dyDescent="0.3">
      <c r="A24" s="18">
        <v>6</v>
      </c>
      <c r="B24" s="19" t="s">
        <v>433</v>
      </c>
      <c r="C24" s="19" t="s">
        <v>90</v>
      </c>
      <c r="D24" s="83">
        <v>94</v>
      </c>
      <c r="E24" s="83">
        <v>93</v>
      </c>
      <c r="F24" s="83">
        <f t="shared" si="1"/>
        <v>187</v>
      </c>
      <c r="G24" s="21">
        <v>2</v>
      </c>
      <c r="H24" s="83">
        <v>187</v>
      </c>
      <c r="I24" s="22">
        <v>2</v>
      </c>
    </row>
    <row r="25" spans="1:9" ht="15.75" customHeight="1" x14ac:dyDescent="0.3">
      <c r="A25" s="26">
        <v>4</v>
      </c>
      <c r="B25" s="27" t="s">
        <v>434</v>
      </c>
      <c r="C25" s="27" t="s">
        <v>435</v>
      </c>
      <c r="D25" s="84">
        <v>94</v>
      </c>
      <c r="E25" s="84">
        <v>92</v>
      </c>
      <c r="F25" s="84">
        <f t="shared" si="1"/>
        <v>186</v>
      </c>
      <c r="G25" s="29">
        <v>1</v>
      </c>
      <c r="H25" s="84">
        <v>186</v>
      </c>
      <c r="I25" s="30">
        <v>1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6" t="s">
        <v>436</v>
      </c>
      <c r="E27" s="9" t="s">
        <v>437</v>
      </c>
      <c r="F27" s="8"/>
      <c r="G27" s="8"/>
      <c r="H27" s="8"/>
      <c r="I27" s="8"/>
    </row>
    <row r="28" spans="1: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438</v>
      </c>
      <c r="C29" s="15" t="s">
        <v>428</v>
      </c>
      <c r="D29" s="82">
        <v>99.001000000000005</v>
      </c>
      <c r="E29" s="82">
        <v>98.001999999999995</v>
      </c>
      <c r="F29" s="82">
        <f t="shared" ref="F29:F37" si="2">SUM(D29,E29)</f>
        <v>197.00299999999999</v>
      </c>
      <c r="G29" s="16">
        <v>9</v>
      </c>
      <c r="H29" s="82">
        <v>197.00299999999999</v>
      </c>
      <c r="I29" s="17">
        <v>9</v>
      </c>
    </row>
    <row r="30" spans="1:9" ht="15.75" customHeight="1" x14ac:dyDescent="0.3">
      <c r="A30" s="18">
        <v>8</v>
      </c>
      <c r="B30" s="19" t="s">
        <v>439</v>
      </c>
      <c r="C30" s="19" t="s">
        <v>108</v>
      </c>
      <c r="D30" s="83">
        <v>97</v>
      </c>
      <c r="E30" s="83">
        <v>97</v>
      </c>
      <c r="F30" s="83">
        <f t="shared" si="2"/>
        <v>194</v>
      </c>
      <c r="G30" s="21">
        <v>8</v>
      </c>
      <c r="H30" s="83">
        <v>194</v>
      </c>
      <c r="I30" s="22">
        <v>8</v>
      </c>
    </row>
    <row r="31" spans="1:9" ht="15.75" customHeight="1" x14ac:dyDescent="0.3">
      <c r="A31" s="18">
        <v>1</v>
      </c>
      <c r="B31" s="19" t="s">
        <v>440</v>
      </c>
      <c r="C31" s="19" t="s">
        <v>428</v>
      </c>
      <c r="D31" s="83">
        <v>97.001000000000005</v>
      </c>
      <c r="E31" s="83">
        <v>95.001000000000005</v>
      </c>
      <c r="F31" s="83">
        <f t="shared" si="2"/>
        <v>192.00200000000001</v>
      </c>
      <c r="G31" s="21">
        <v>7</v>
      </c>
      <c r="H31" s="83">
        <v>192.00200000000001</v>
      </c>
      <c r="I31" s="24">
        <v>7</v>
      </c>
    </row>
    <row r="32" spans="1:9" ht="15.75" customHeight="1" x14ac:dyDescent="0.3">
      <c r="A32" s="18">
        <v>3</v>
      </c>
      <c r="B32" s="19" t="s">
        <v>441</v>
      </c>
      <c r="C32" s="19" t="s">
        <v>106</v>
      </c>
      <c r="D32" s="83">
        <v>97.001000000000005</v>
      </c>
      <c r="E32" s="83">
        <v>95.001000000000005</v>
      </c>
      <c r="F32" s="83">
        <f t="shared" si="2"/>
        <v>192.00200000000001</v>
      </c>
      <c r="G32" s="21">
        <v>7</v>
      </c>
      <c r="H32" s="83">
        <v>192.00200000000001</v>
      </c>
      <c r="I32" s="22">
        <v>7</v>
      </c>
    </row>
    <row r="33" spans="1:9" ht="15.75" customHeight="1" x14ac:dyDescent="0.3">
      <c r="A33" s="18">
        <v>4</v>
      </c>
      <c r="B33" s="19" t="s">
        <v>442</v>
      </c>
      <c r="C33" s="19" t="s">
        <v>184</v>
      </c>
      <c r="D33" s="83">
        <v>97</v>
      </c>
      <c r="E33" s="83">
        <v>94</v>
      </c>
      <c r="F33" s="83">
        <f t="shared" si="2"/>
        <v>191</v>
      </c>
      <c r="G33" s="21">
        <v>5</v>
      </c>
      <c r="H33" s="83">
        <v>191</v>
      </c>
      <c r="I33" s="22">
        <v>5</v>
      </c>
    </row>
    <row r="34" spans="1:9" ht="15.75" customHeight="1" x14ac:dyDescent="0.3">
      <c r="A34" s="18">
        <v>5</v>
      </c>
      <c r="B34" s="19" t="s">
        <v>443</v>
      </c>
      <c r="C34" s="19" t="s">
        <v>435</v>
      </c>
      <c r="D34" s="83">
        <v>92</v>
      </c>
      <c r="E34" s="83">
        <v>89.001000000000005</v>
      </c>
      <c r="F34" s="83">
        <f t="shared" si="2"/>
        <v>181.001</v>
      </c>
      <c r="G34" s="21">
        <v>4</v>
      </c>
      <c r="H34" s="83">
        <v>181.001</v>
      </c>
      <c r="I34" s="22">
        <v>4</v>
      </c>
    </row>
    <row r="35" spans="1:9" ht="15.75" customHeight="1" x14ac:dyDescent="0.3">
      <c r="A35" s="18">
        <v>9</v>
      </c>
      <c r="B35" s="19" t="s">
        <v>444</v>
      </c>
      <c r="C35" s="19" t="s">
        <v>430</v>
      </c>
      <c r="D35" s="83">
        <v>92.001999999999995</v>
      </c>
      <c r="E35" s="83">
        <v>73</v>
      </c>
      <c r="F35" s="83">
        <f t="shared" si="2"/>
        <v>165.00200000000001</v>
      </c>
      <c r="G35" s="21">
        <v>3</v>
      </c>
      <c r="H35" s="83">
        <v>165.00200000000001</v>
      </c>
      <c r="I35" s="22">
        <v>3</v>
      </c>
    </row>
    <row r="36" spans="1:9" ht="15.75" customHeight="1" x14ac:dyDescent="0.3">
      <c r="A36" s="18">
        <v>2</v>
      </c>
      <c r="B36" s="19" t="s">
        <v>445</v>
      </c>
      <c r="C36" s="19" t="s">
        <v>108</v>
      </c>
      <c r="D36" s="85">
        <v>79</v>
      </c>
      <c r="E36" s="83">
        <v>76</v>
      </c>
      <c r="F36" s="83">
        <f t="shared" si="2"/>
        <v>155</v>
      </c>
      <c r="G36" s="21">
        <v>2</v>
      </c>
      <c r="H36" s="83">
        <v>155</v>
      </c>
      <c r="I36" s="22">
        <v>2</v>
      </c>
    </row>
    <row r="37" spans="1:9" ht="15.75" customHeight="1" x14ac:dyDescent="0.3">
      <c r="A37" s="26">
        <v>6</v>
      </c>
      <c r="B37" s="27" t="s">
        <v>446</v>
      </c>
      <c r="C37" s="27" t="s">
        <v>106</v>
      </c>
      <c r="D37" s="84">
        <v>0</v>
      </c>
      <c r="E37" s="84">
        <v>0</v>
      </c>
      <c r="F37" s="84">
        <f t="shared" si="2"/>
        <v>0</v>
      </c>
      <c r="G37" s="29">
        <v>0</v>
      </c>
      <c r="H37" s="84">
        <v>0</v>
      </c>
      <c r="I37" s="30">
        <v>0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6" t="s">
        <v>447</v>
      </c>
      <c r="E39" s="9" t="s">
        <v>84</v>
      </c>
      <c r="F39" s="8"/>
      <c r="G39" s="8"/>
      <c r="H39" s="8"/>
      <c r="I39" s="8"/>
    </row>
    <row r="40" spans="1:9" ht="15.75" customHeight="1" x14ac:dyDescent="0.3">
      <c r="A40" s="76">
        <v>2</v>
      </c>
      <c r="B40" s="11" t="s">
        <v>9</v>
      </c>
      <c r="C40" s="77" t="s">
        <v>10</v>
      </c>
      <c r="D40" s="50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4</v>
      </c>
      <c r="B41" s="15" t="s">
        <v>448</v>
      </c>
      <c r="C41" s="15" t="s">
        <v>449</v>
      </c>
      <c r="D41" s="82">
        <v>97</v>
      </c>
      <c r="E41" s="82">
        <v>89</v>
      </c>
      <c r="F41" s="82">
        <f t="shared" ref="F41:F48" si="3">SUM(D41,E41)</f>
        <v>186</v>
      </c>
      <c r="G41" s="16">
        <v>8</v>
      </c>
      <c r="H41" s="82">
        <v>186</v>
      </c>
      <c r="I41" s="17">
        <v>8</v>
      </c>
    </row>
    <row r="42" spans="1:9" ht="15.75" customHeight="1" x14ac:dyDescent="0.3">
      <c r="A42" s="18">
        <v>7</v>
      </c>
      <c r="B42" s="19" t="s">
        <v>450</v>
      </c>
      <c r="C42" s="19" t="s">
        <v>106</v>
      </c>
      <c r="D42" s="83">
        <v>92.001000000000005</v>
      </c>
      <c r="E42" s="83">
        <v>90.001999999999995</v>
      </c>
      <c r="F42" s="83">
        <f t="shared" si="3"/>
        <v>182.00299999999999</v>
      </c>
      <c r="G42" s="21">
        <v>7</v>
      </c>
      <c r="H42" s="83">
        <v>182.00299999999999</v>
      </c>
      <c r="I42" s="22">
        <v>7</v>
      </c>
    </row>
    <row r="43" spans="1:9" ht="15.75" customHeight="1" x14ac:dyDescent="0.3">
      <c r="A43" s="18">
        <v>3</v>
      </c>
      <c r="B43" s="19" t="s">
        <v>451</v>
      </c>
      <c r="C43" s="19" t="s">
        <v>449</v>
      </c>
      <c r="D43" s="83">
        <v>97</v>
      </c>
      <c r="E43" s="83">
        <v>85</v>
      </c>
      <c r="F43" s="83">
        <f t="shared" si="3"/>
        <v>182</v>
      </c>
      <c r="G43" s="21">
        <v>6</v>
      </c>
      <c r="H43" s="83">
        <v>182</v>
      </c>
      <c r="I43" s="22">
        <v>6</v>
      </c>
    </row>
    <row r="44" spans="1:9" ht="15.75" customHeight="1" x14ac:dyDescent="0.3">
      <c r="A44" s="18">
        <v>2</v>
      </c>
      <c r="B44" s="19" t="s">
        <v>452</v>
      </c>
      <c r="C44" s="19" t="s">
        <v>106</v>
      </c>
      <c r="D44" s="83">
        <v>92</v>
      </c>
      <c r="E44" s="83">
        <v>89</v>
      </c>
      <c r="F44" s="83">
        <f t="shared" si="3"/>
        <v>181</v>
      </c>
      <c r="G44" s="21">
        <v>5</v>
      </c>
      <c r="H44" s="83">
        <v>181</v>
      </c>
      <c r="I44" s="22">
        <v>5</v>
      </c>
    </row>
    <row r="45" spans="1:9" ht="15.75" customHeight="1" x14ac:dyDescent="0.3">
      <c r="A45" s="18">
        <v>8</v>
      </c>
      <c r="B45" s="19" t="s">
        <v>453</v>
      </c>
      <c r="C45" s="19" t="s">
        <v>55</v>
      </c>
      <c r="D45" s="83">
        <v>92</v>
      </c>
      <c r="E45" s="83">
        <v>89</v>
      </c>
      <c r="F45" s="83">
        <f t="shared" si="3"/>
        <v>181</v>
      </c>
      <c r="G45" s="21">
        <v>5</v>
      </c>
      <c r="H45" s="83">
        <v>181</v>
      </c>
      <c r="I45" s="22">
        <v>5</v>
      </c>
    </row>
    <row r="46" spans="1:9" ht="15.75" customHeight="1" x14ac:dyDescent="0.3">
      <c r="A46" s="18">
        <v>5</v>
      </c>
      <c r="B46" s="19" t="s">
        <v>454</v>
      </c>
      <c r="C46" s="19" t="s">
        <v>428</v>
      </c>
      <c r="D46" s="83">
        <v>80.001000000000005</v>
      </c>
      <c r="E46" s="83">
        <v>78</v>
      </c>
      <c r="F46" s="83">
        <f t="shared" si="3"/>
        <v>158.001</v>
      </c>
      <c r="G46" s="21">
        <v>3</v>
      </c>
      <c r="H46" s="83">
        <v>158.001</v>
      </c>
      <c r="I46" s="22">
        <v>3</v>
      </c>
    </row>
    <row r="47" spans="1:9" ht="15.75" customHeight="1" x14ac:dyDescent="0.3">
      <c r="A47" s="18">
        <v>6</v>
      </c>
      <c r="B47" s="19" t="s">
        <v>455</v>
      </c>
      <c r="C47" s="19" t="s">
        <v>106</v>
      </c>
      <c r="D47" s="83">
        <v>78</v>
      </c>
      <c r="E47" s="83">
        <v>55</v>
      </c>
      <c r="F47" s="83">
        <f t="shared" si="3"/>
        <v>133</v>
      </c>
      <c r="G47" s="21">
        <v>2</v>
      </c>
      <c r="H47" s="83">
        <v>133</v>
      </c>
      <c r="I47" s="22">
        <v>2</v>
      </c>
    </row>
    <row r="48" spans="1:9" ht="15.75" customHeight="1" x14ac:dyDescent="0.3">
      <c r="A48" s="26">
        <v>1</v>
      </c>
      <c r="B48" s="27" t="s">
        <v>456</v>
      </c>
      <c r="C48" s="27" t="s">
        <v>90</v>
      </c>
      <c r="D48" s="84" t="s">
        <v>81</v>
      </c>
      <c r="E48" s="84"/>
      <c r="F48" s="84">
        <f t="shared" si="3"/>
        <v>0</v>
      </c>
      <c r="G48" s="29">
        <v>0</v>
      </c>
      <c r="H48" s="84">
        <v>0</v>
      </c>
      <c r="I48" s="32">
        <v>0</v>
      </c>
    </row>
    <row r="49" spans="1:9" ht="15.75" customHeight="1" x14ac:dyDescent="0.3"/>
    <row r="50" spans="1:9" ht="15.75" customHeight="1" x14ac:dyDescent="0.3">
      <c r="A50" s="7"/>
      <c r="B50" s="8" t="s">
        <v>82</v>
      </c>
      <c r="C50" s="6" t="s">
        <v>457</v>
      </c>
      <c r="E50" s="9" t="s">
        <v>458</v>
      </c>
      <c r="F50" s="8"/>
      <c r="G50" s="8"/>
      <c r="H50" s="8"/>
      <c r="I50" s="8"/>
    </row>
    <row r="51" spans="1:9" ht="15.75" customHeight="1" x14ac:dyDescent="0.3">
      <c r="A51" s="76">
        <v>2</v>
      </c>
      <c r="B51" s="11" t="s">
        <v>9</v>
      </c>
      <c r="C51" s="77" t="s">
        <v>10</v>
      </c>
      <c r="D51" s="50"/>
      <c r="E51" s="80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5</v>
      </c>
      <c r="B52" s="15" t="s">
        <v>459</v>
      </c>
      <c r="C52" s="15" t="s">
        <v>435</v>
      </c>
      <c r="D52" s="82">
        <v>97.001000000000005</v>
      </c>
      <c r="E52" s="82">
        <v>97.001000000000005</v>
      </c>
      <c r="F52" s="82">
        <f t="shared" ref="F52:F59" si="4">SUM(D52,E52)</f>
        <v>194.00200000000001</v>
      </c>
      <c r="G52" s="16">
        <v>8</v>
      </c>
      <c r="H52" s="82">
        <v>194.00200000000001</v>
      </c>
      <c r="I52" s="17">
        <v>8</v>
      </c>
    </row>
    <row r="53" spans="1:9" ht="15.75" customHeight="1" x14ac:dyDescent="0.3">
      <c r="A53" s="18">
        <v>1</v>
      </c>
      <c r="B53" s="19" t="s">
        <v>460</v>
      </c>
      <c r="C53" s="19" t="s">
        <v>428</v>
      </c>
      <c r="D53" s="83">
        <v>95</v>
      </c>
      <c r="E53" s="83">
        <v>88</v>
      </c>
      <c r="F53" s="83">
        <f t="shared" si="4"/>
        <v>183</v>
      </c>
      <c r="G53" s="21">
        <v>7</v>
      </c>
      <c r="H53" s="83">
        <v>183</v>
      </c>
      <c r="I53" s="24">
        <v>7</v>
      </c>
    </row>
    <row r="54" spans="1:9" ht="15.75" customHeight="1" x14ac:dyDescent="0.3">
      <c r="A54" s="18">
        <v>8</v>
      </c>
      <c r="B54" s="19" t="s">
        <v>461</v>
      </c>
      <c r="C54" s="19" t="s">
        <v>106</v>
      </c>
      <c r="D54" s="83">
        <v>95.001000000000005</v>
      </c>
      <c r="E54" s="83">
        <v>87.001000000000005</v>
      </c>
      <c r="F54" s="83">
        <f t="shared" si="4"/>
        <v>182.00200000000001</v>
      </c>
      <c r="G54" s="21">
        <v>6</v>
      </c>
      <c r="H54" s="83">
        <v>182.00200000000001</v>
      </c>
      <c r="I54" s="22">
        <v>6</v>
      </c>
    </row>
    <row r="55" spans="1:9" ht="15.75" customHeight="1" x14ac:dyDescent="0.3">
      <c r="A55" s="18">
        <v>7</v>
      </c>
      <c r="B55" s="19" t="s">
        <v>462</v>
      </c>
      <c r="C55" s="19" t="s">
        <v>428</v>
      </c>
      <c r="D55" s="83">
        <v>88.001000000000005</v>
      </c>
      <c r="E55" s="83">
        <v>86</v>
      </c>
      <c r="F55" s="83">
        <f t="shared" si="4"/>
        <v>174.001</v>
      </c>
      <c r="G55" s="21">
        <v>5</v>
      </c>
      <c r="H55" s="83">
        <v>174.001</v>
      </c>
      <c r="I55" s="22">
        <v>5</v>
      </c>
    </row>
    <row r="56" spans="1:9" ht="15.75" customHeight="1" x14ac:dyDescent="0.3">
      <c r="A56" s="18">
        <v>2</v>
      </c>
      <c r="B56" s="19" t="s">
        <v>463</v>
      </c>
      <c r="C56" s="19" t="s">
        <v>212</v>
      </c>
      <c r="D56" s="83">
        <v>85</v>
      </c>
      <c r="E56" s="83">
        <v>84</v>
      </c>
      <c r="F56" s="83">
        <f t="shared" si="4"/>
        <v>169</v>
      </c>
      <c r="G56" s="21">
        <v>4</v>
      </c>
      <c r="H56" s="83">
        <v>169</v>
      </c>
      <c r="I56" s="22">
        <v>4</v>
      </c>
    </row>
    <row r="57" spans="1:9" ht="15.75" customHeight="1" x14ac:dyDescent="0.3">
      <c r="A57" s="18">
        <v>3</v>
      </c>
      <c r="B57" s="19" t="s">
        <v>464</v>
      </c>
      <c r="C57" s="19" t="s">
        <v>90</v>
      </c>
      <c r="D57" s="83" t="s">
        <v>81</v>
      </c>
      <c r="E57" s="83"/>
      <c r="F57" s="83">
        <f t="shared" si="4"/>
        <v>0</v>
      </c>
      <c r="G57" s="21">
        <v>0</v>
      </c>
      <c r="H57" s="83">
        <v>0</v>
      </c>
      <c r="I57" s="22">
        <v>0</v>
      </c>
    </row>
    <row r="58" spans="1:9" ht="15.75" customHeight="1" x14ac:dyDescent="0.3">
      <c r="A58" s="18">
        <v>4</v>
      </c>
      <c r="B58" s="19" t="s">
        <v>465</v>
      </c>
      <c r="C58" s="19" t="s">
        <v>435</v>
      </c>
      <c r="D58" s="83" t="s">
        <v>81</v>
      </c>
      <c r="E58" s="83"/>
      <c r="F58" s="83">
        <f t="shared" si="4"/>
        <v>0</v>
      </c>
      <c r="G58" s="21">
        <v>0</v>
      </c>
      <c r="H58" s="83">
        <v>0</v>
      </c>
      <c r="I58" s="22">
        <v>0</v>
      </c>
    </row>
    <row r="59" spans="1:9" ht="15.75" customHeight="1" x14ac:dyDescent="0.3">
      <c r="A59" s="26">
        <v>6</v>
      </c>
      <c r="B59" s="27" t="s">
        <v>466</v>
      </c>
      <c r="C59" s="27" t="s">
        <v>90</v>
      </c>
      <c r="D59" s="84" t="s">
        <v>81</v>
      </c>
      <c r="E59" s="84"/>
      <c r="F59" s="84">
        <f t="shared" si="4"/>
        <v>0</v>
      </c>
      <c r="G59" s="29">
        <v>0</v>
      </c>
      <c r="H59" s="84">
        <v>0</v>
      </c>
      <c r="I59" s="30">
        <v>0</v>
      </c>
    </row>
    <row r="60" spans="1:9" ht="15.75" customHeight="1" x14ac:dyDescent="0.3"/>
    <row r="61" spans="1:9" ht="15.75" customHeight="1" x14ac:dyDescent="0.3">
      <c r="B61" s="6" t="s">
        <v>467</v>
      </c>
      <c r="E61" s="36" t="s">
        <v>167</v>
      </c>
    </row>
    <row r="62" spans="1:9" ht="15.75" customHeight="1" x14ac:dyDescent="0.3">
      <c r="B62" s="6" t="s">
        <v>168</v>
      </c>
    </row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5C799857-CCB2-4B8D-BBEF-A6C67527DF5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534C-64F5-4503-8CE7-D3D3FBC69342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415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468</v>
      </c>
      <c r="E3" s="9" t="s">
        <v>469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407</v>
      </c>
      <c r="E4" s="80" t="s">
        <v>407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8">
        <v>8</v>
      </c>
      <c r="B5" s="15" t="s">
        <v>139</v>
      </c>
      <c r="C5" s="15" t="s">
        <v>140</v>
      </c>
      <c r="D5" s="86">
        <v>100.005</v>
      </c>
      <c r="E5" s="86">
        <v>99.004000000000005</v>
      </c>
      <c r="F5" s="82">
        <v>199.00900000000001</v>
      </c>
      <c r="G5" s="16">
        <v>10</v>
      </c>
      <c r="H5" s="86">
        <v>199.00900000000001</v>
      </c>
      <c r="I5" s="40">
        <v>10</v>
      </c>
    </row>
    <row r="6" spans="1:9" ht="15.75" customHeight="1" x14ac:dyDescent="0.3">
      <c r="A6" s="18">
        <v>9</v>
      </c>
      <c r="B6" s="19" t="s">
        <v>356</v>
      </c>
      <c r="C6" s="19" t="s">
        <v>43</v>
      </c>
      <c r="D6" s="87">
        <v>100.002</v>
      </c>
      <c r="E6" s="87">
        <v>99.003</v>
      </c>
      <c r="F6" s="83">
        <v>199.005</v>
      </c>
      <c r="G6" s="20">
        <v>9</v>
      </c>
      <c r="H6" s="87">
        <v>199.005</v>
      </c>
      <c r="I6" s="42">
        <v>9</v>
      </c>
    </row>
    <row r="7" spans="1:9" ht="15.75" customHeight="1" x14ac:dyDescent="0.3">
      <c r="A7" s="18">
        <v>5</v>
      </c>
      <c r="B7" s="19" t="s">
        <v>296</v>
      </c>
      <c r="C7" s="19" t="s">
        <v>418</v>
      </c>
      <c r="D7" s="87">
        <v>100.001</v>
      </c>
      <c r="E7" s="87">
        <v>99.001999999999995</v>
      </c>
      <c r="F7" s="83">
        <v>199.00299999999999</v>
      </c>
      <c r="G7" s="20">
        <v>8</v>
      </c>
      <c r="H7" s="87">
        <v>199.00299999999999</v>
      </c>
      <c r="I7" s="42">
        <v>8</v>
      </c>
    </row>
    <row r="8" spans="1:9" ht="15.75" customHeight="1" x14ac:dyDescent="0.3">
      <c r="A8" s="18">
        <v>7</v>
      </c>
      <c r="B8" s="19" t="s">
        <v>421</v>
      </c>
      <c r="C8" s="19" t="s">
        <v>20</v>
      </c>
      <c r="D8" s="87">
        <v>98</v>
      </c>
      <c r="E8" s="87">
        <v>97.001000000000005</v>
      </c>
      <c r="F8" s="83">
        <v>195.001</v>
      </c>
      <c r="G8" s="20">
        <v>7</v>
      </c>
      <c r="H8" s="87">
        <v>195.001</v>
      </c>
      <c r="I8" s="42">
        <v>7</v>
      </c>
    </row>
    <row r="9" spans="1:9" ht="15.75" customHeight="1" x14ac:dyDescent="0.3">
      <c r="A9" s="18">
        <v>3</v>
      </c>
      <c r="B9" s="19" t="s">
        <v>429</v>
      </c>
      <c r="C9" s="19" t="s">
        <v>430</v>
      </c>
      <c r="D9" s="87">
        <v>97.001999999999995</v>
      </c>
      <c r="E9" s="87">
        <v>97.001000000000005</v>
      </c>
      <c r="F9" s="83">
        <v>194.00299999999999</v>
      </c>
      <c r="G9" s="20">
        <v>6</v>
      </c>
      <c r="H9" s="87">
        <v>194.00299999999999</v>
      </c>
      <c r="I9" s="42">
        <v>6</v>
      </c>
    </row>
    <row r="10" spans="1:9" ht="15.75" customHeight="1" x14ac:dyDescent="0.3">
      <c r="A10" s="43">
        <v>10</v>
      </c>
      <c r="B10" s="19" t="s">
        <v>70</v>
      </c>
      <c r="C10" s="19" t="s">
        <v>69</v>
      </c>
      <c r="D10" s="87">
        <v>96.001999999999995</v>
      </c>
      <c r="E10" s="87">
        <v>95.001000000000005</v>
      </c>
      <c r="F10" s="83">
        <v>191.00299999999999</v>
      </c>
      <c r="G10" s="20">
        <v>5</v>
      </c>
      <c r="H10" s="87">
        <v>191.00299999999999</v>
      </c>
      <c r="I10" s="42">
        <v>5</v>
      </c>
    </row>
    <row r="11" spans="1:9" ht="15.75" customHeight="1" x14ac:dyDescent="0.3">
      <c r="A11" s="43">
        <v>6</v>
      </c>
      <c r="B11" s="19" t="s">
        <v>42</v>
      </c>
      <c r="C11" s="19" t="s">
        <v>43</v>
      </c>
      <c r="D11" s="87">
        <v>96.001000000000005</v>
      </c>
      <c r="E11" s="87">
        <v>94.001000000000005</v>
      </c>
      <c r="F11" s="83">
        <v>190.00200000000001</v>
      </c>
      <c r="G11" s="20">
        <v>4</v>
      </c>
      <c r="H11" s="87">
        <v>190.00200000000001</v>
      </c>
      <c r="I11" s="42">
        <v>4</v>
      </c>
    </row>
    <row r="12" spans="1:9" ht="15.75" customHeight="1" x14ac:dyDescent="0.3">
      <c r="A12" s="43">
        <v>4</v>
      </c>
      <c r="B12" s="19" t="s">
        <v>432</v>
      </c>
      <c r="C12" s="19" t="s">
        <v>430</v>
      </c>
      <c r="D12" s="87">
        <v>95.001000000000005</v>
      </c>
      <c r="E12" s="87">
        <v>93.001000000000005</v>
      </c>
      <c r="F12" s="83">
        <v>188.00200000000001</v>
      </c>
      <c r="G12" s="20">
        <v>3</v>
      </c>
      <c r="H12" s="87">
        <v>188.00200000000001</v>
      </c>
      <c r="I12" s="42">
        <v>3</v>
      </c>
    </row>
    <row r="13" spans="1:9" ht="15.75" customHeight="1" x14ac:dyDescent="0.3">
      <c r="A13" s="43">
        <v>2</v>
      </c>
      <c r="B13" s="19" t="s">
        <v>448</v>
      </c>
      <c r="C13" s="19" t="s">
        <v>449</v>
      </c>
      <c r="D13" s="87">
        <v>97</v>
      </c>
      <c r="E13" s="87">
        <v>89</v>
      </c>
      <c r="F13" s="83">
        <v>186</v>
      </c>
      <c r="G13" s="20">
        <v>2</v>
      </c>
      <c r="H13" s="87">
        <v>186</v>
      </c>
      <c r="I13" s="42">
        <v>2</v>
      </c>
    </row>
    <row r="14" spans="1:9" ht="15.75" customHeight="1" x14ac:dyDescent="0.3">
      <c r="A14" s="26">
        <v>1</v>
      </c>
      <c r="B14" s="27" t="s">
        <v>451</v>
      </c>
      <c r="C14" s="27" t="s">
        <v>449</v>
      </c>
      <c r="D14" s="84">
        <v>97</v>
      </c>
      <c r="E14" s="84">
        <v>85</v>
      </c>
      <c r="F14" s="84">
        <v>182</v>
      </c>
      <c r="G14" s="28">
        <v>1</v>
      </c>
      <c r="H14" s="84">
        <v>182</v>
      </c>
      <c r="I14" s="32">
        <v>1</v>
      </c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37"/>
      <c r="B16" s="6" t="s">
        <v>234</v>
      </c>
      <c r="E16" s="36" t="s">
        <v>167</v>
      </c>
      <c r="H16" s="37"/>
      <c r="I16" s="37"/>
    </row>
    <row r="17" spans="1:9" ht="15.75" customHeight="1" x14ac:dyDescent="0.3">
      <c r="A17" s="37"/>
      <c r="B17" s="6" t="s">
        <v>168</v>
      </c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3EEB7E6A-3A65-4AFF-8CB7-9C3D7BEF1A9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9126-19A6-4030-A63E-EDC1E87DE4F6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471</v>
      </c>
      <c r="E3" s="9" t="s">
        <v>472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473</v>
      </c>
      <c r="C5" s="15" t="s">
        <v>323</v>
      </c>
      <c r="D5" s="82">
        <v>100.003</v>
      </c>
      <c r="E5" s="82">
        <v>100.001</v>
      </c>
      <c r="F5" s="82">
        <f t="shared" ref="F5:F13" si="0">SUM(D5,E5)</f>
        <v>200.00400000000002</v>
      </c>
      <c r="G5" s="16">
        <v>9</v>
      </c>
      <c r="H5" s="82">
        <v>200.00400000000002</v>
      </c>
      <c r="I5" s="17">
        <v>9</v>
      </c>
    </row>
    <row r="6" spans="1:9" ht="15.75" customHeight="1" x14ac:dyDescent="0.3">
      <c r="A6" s="18">
        <v>6</v>
      </c>
      <c r="B6" s="19" t="s">
        <v>139</v>
      </c>
      <c r="C6" s="19" t="s">
        <v>140</v>
      </c>
      <c r="D6" s="83">
        <v>100</v>
      </c>
      <c r="E6" s="83">
        <v>100</v>
      </c>
      <c r="F6" s="83">
        <f t="shared" si="0"/>
        <v>200</v>
      </c>
      <c r="G6" s="21">
        <v>8</v>
      </c>
      <c r="H6" s="83">
        <v>200</v>
      </c>
      <c r="I6" s="22">
        <v>8</v>
      </c>
    </row>
    <row r="7" spans="1:9" ht="15.75" customHeight="1" x14ac:dyDescent="0.3">
      <c r="A7" s="18">
        <v>9</v>
      </c>
      <c r="B7" s="19" t="s">
        <v>474</v>
      </c>
      <c r="C7" s="19" t="s">
        <v>389</v>
      </c>
      <c r="D7" s="83">
        <v>99.003</v>
      </c>
      <c r="E7" s="83">
        <v>99.001999999999995</v>
      </c>
      <c r="F7" s="83">
        <f t="shared" si="0"/>
        <v>198.005</v>
      </c>
      <c r="G7" s="21">
        <v>7</v>
      </c>
      <c r="H7" s="83">
        <v>198.005</v>
      </c>
      <c r="I7" s="22">
        <v>7</v>
      </c>
    </row>
    <row r="8" spans="1:9" ht="15.75" customHeight="1" x14ac:dyDescent="0.3">
      <c r="A8" s="18">
        <v>7</v>
      </c>
      <c r="B8" s="19" t="s">
        <v>475</v>
      </c>
      <c r="C8" s="19" t="s">
        <v>20</v>
      </c>
      <c r="D8" s="83">
        <v>100.002</v>
      </c>
      <c r="E8" s="83">
        <v>98</v>
      </c>
      <c r="F8" s="83">
        <f t="shared" si="0"/>
        <v>198.00200000000001</v>
      </c>
      <c r="G8" s="21">
        <v>6</v>
      </c>
      <c r="H8" s="83">
        <v>198.00200000000001</v>
      </c>
      <c r="I8" s="22">
        <v>6</v>
      </c>
    </row>
    <row r="9" spans="1:9" ht="15.75" customHeight="1" x14ac:dyDescent="0.3">
      <c r="A9" s="18">
        <v>8</v>
      </c>
      <c r="B9" s="19" t="s">
        <v>476</v>
      </c>
      <c r="C9" s="19" t="s">
        <v>323</v>
      </c>
      <c r="D9" s="83">
        <v>96.001000000000005</v>
      </c>
      <c r="E9" s="83">
        <v>95.001000000000005</v>
      </c>
      <c r="F9" s="83">
        <f t="shared" si="0"/>
        <v>191.00200000000001</v>
      </c>
      <c r="G9" s="21">
        <v>5</v>
      </c>
      <c r="H9" s="83">
        <v>191.00200000000001</v>
      </c>
      <c r="I9" s="22">
        <v>5</v>
      </c>
    </row>
    <row r="10" spans="1:9" ht="15.75" customHeight="1" x14ac:dyDescent="0.3">
      <c r="A10" s="18">
        <v>1</v>
      </c>
      <c r="B10" s="19" t="s">
        <v>477</v>
      </c>
      <c r="C10" s="19" t="s">
        <v>478</v>
      </c>
      <c r="D10" s="83">
        <v>93</v>
      </c>
      <c r="E10" s="83">
        <v>81</v>
      </c>
      <c r="F10" s="83">
        <f t="shared" si="0"/>
        <v>174</v>
      </c>
      <c r="G10" s="21">
        <v>4</v>
      </c>
      <c r="H10" s="83">
        <v>174</v>
      </c>
      <c r="I10" s="24">
        <v>4</v>
      </c>
    </row>
    <row r="11" spans="1:9" ht="15.75" customHeight="1" x14ac:dyDescent="0.3">
      <c r="A11" s="18">
        <v>2</v>
      </c>
      <c r="B11" s="19" t="s">
        <v>479</v>
      </c>
      <c r="C11" s="19" t="s">
        <v>478</v>
      </c>
      <c r="D11" s="85">
        <v>72</v>
      </c>
      <c r="E11" s="83">
        <v>61</v>
      </c>
      <c r="F11" s="83">
        <f t="shared" si="0"/>
        <v>133</v>
      </c>
      <c r="G11" s="21">
        <v>3</v>
      </c>
      <c r="H11" s="83">
        <v>133</v>
      </c>
      <c r="I11" s="24">
        <v>3</v>
      </c>
    </row>
    <row r="12" spans="1:9" ht="15.75" customHeight="1" x14ac:dyDescent="0.3">
      <c r="A12" s="18">
        <v>3</v>
      </c>
      <c r="B12" s="19" t="s">
        <v>480</v>
      </c>
      <c r="C12" s="19" t="s">
        <v>92</v>
      </c>
      <c r="D12" s="83" t="s">
        <v>81</v>
      </c>
      <c r="E12" s="83"/>
      <c r="F12" s="83">
        <f t="shared" si="0"/>
        <v>0</v>
      </c>
      <c r="G12" s="21">
        <v>0</v>
      </c>
      <c r="H12" s="83">
        <v>0</v>
      </c>
      <c r="I12" s="22">
        <v>0</v>
      </c>
    </row>
    <row r="13" spans="1:9" ht="15.75" customHeight="1" x14ac:dyDescent="0.3">
      <c r="A13" s="26">
        <v>4</v>
      </c>
      <c r="B13" s="27" t="s">
        <v>481</v>
      </c>
      <c r="C13" s="27" t="s">
        <v>482</v>
      </c>
      <c r="D13" s="84" t="s">
        <v>81</v>
      </c>
      <c r="E13" s="84"/>
      <c r="F13" s="84">
        <f t="shared" si="0"/>
        <v>0</v>
      </c>
      <c r="G13" s="29">
        <v>0</v>
      </c>
      <c r="H13" s="84">
        <v>0</v>
      </c>
      <c r="I13" s="30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483</v>
      </c>
      <c r="E15" s="9" t="s">
        <v>484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215</v>
      </c>
      <c r="C17" s="15" t="s">
        <v>63</v>
      </c>
      <c r="D17" s="82">
        <v>100.001</v>
      </c>
      <c r="E17" s="82">
        <v>99.003</v>
      </c>
      <c r="F17" s="82">
        <f t="shared" ref="F17:F25" si="1">SUM(D17,E17)</f>
        <v>199.00400000000002</v>
      </c>
      <c r="G17" s="16">
        <v>9</v>
      </c>
      <c r="H17" s="82">
        <v>199.00400000000002</v>
      </c>
      <c r="I17" s="17">
        <v>9</v>
      </c>
    </row>
    <row r="18" spans="1:9" ht="15.75" customHeight="1" x14ac:dyDescent="0.3">
      <c r="A18" s="18">
        <v>6</v>
      </c>
      <c r="B18" s="19" t="s">
        <v>485</v>
      </c>
      <c r="C18" s="19" t="s">
        <v>435</v>
      </c>
      <c r="D18" s="83">
        <v>100.004</v>
      </c>
      <c r="E18" s="83">
        <v>98.001999999999995</v>
      </c>
      <c r="F18" s="83">
        <f t="shared" si="1"/>
        <v>198.006</v>
      </c>
      <c r="G18" s="21">
        <v>8</v>
      </c>
      <c r="H18" s="83">
        <v>198.006</v>
      </c>
      <c r="I18" s="22">
        <v>8</v>
      </c>
    </row>
    <row r="19" spans="1:9" ht="15.75" customHeight="1" x14ac:dyDescent="0.3">
      <c r="A19" s="18">
        <v>4</v>
      </c>
      <c r="B19" s="19" t="s">
        <v>486</v>
      </c>
      <c r="C19" s="19" t="s">
        <v>487</v>
      </c>
      <c r="D19" s="83">
        <v>99.001999999999995</v>
      </c>
      <c r="E19" s="83">
        <v>99.001000000000005</v>
      </c>
      <c r="F19" s="83">
        <f t="shared" si="1"/>
        <v>198.00299999999999</v>
      </c>
      <c r="G19" s="21">
        <v>7</v>
      </c>
      <c r="H19" s="83">
        <v>198.00299999999999</v>
      </c>
      <c r="I19" s="22">
        <v>7</v>
      </c>
    </row>
    <row r="20" spans="1:9" ht="15.75" customHeight="1" x14ac:dyDescent="0.3">
      <c r="A20" s="18">
        <v>7</v>
      </c>
      <c r="B20" s="19" t="s">
        <v>488</v>
      </c>
      <c r="C20" s="19" t="s">
        <v>487</v>
      </c>
      <c r="D20" s="83">
        <v>99.001999999999995</v>
      </c>
      <c r="E20" s="83">
        <v>99</v>
      </c>
      <c r="F20" s="83">
        <f t="shared" si="1"/>
        <v>198.00200000000001</v>
      </c>
      <c r="G20" s="21">
        <v>6</v>
      </c>
      <c r="H20" s="83">
        <v>198.00200000000001</v>
      </c>
      <c r="I20" s="22">
        <v>6</v>
      </c>
    </row>
    <row r="21" spans="1:9" ht="15.75" customHeight="1" x14ac:dyDescent="0.3">
      <c r="A21" s="18">
        <v>8</v>
      </c>
      <c r="B21" s="19" t="s">
        <v>39</v>
      </c>
      <c r="C21" s="19" t="s">
        <v>40</v>
      </c>
      <c r="D21" s="83">
        <v>99.003</v>
      </c>
      <c r="E21" s="83">
        <v>98.004999999999995</v>
      </c>
      <c r="F21" s="83">
        <f t="shared" si="1"/>
        <v>197.00799999999998</v>
      </c>
      <c r="G21" s="21">
        <v>5</v>
      </c>
      <c r="H21" s="83">
        <v>197.00799999999998</v>
      </c>
      <c r="I21" s="22">
        <v>5</v>
      </c>
    </row>
    <row r="22" spans="1:9" ht="15.75" customHeight="1" x14ac:dyDescent="0.3">
      <c r="A22" s="18">
        <v>2</v>
      </c>
      <c r="B22" s="19" t="s">
        <v>284</v>
      </c>
      <c r="C22" s="19" t="s">
        <v>104</v>
      </c>
      <c r="D22" s="83">
        <v>99.003</v>
      </c>
      <c r="E22" s="83">
        <v>98.004000000000005</v>
      </c>
      <c r="F22" s="83">
        <f t="shared" si="1"/>
        <v>197.00700000000001</v>
      </c>
      <c r="G22" s="21">
        <v>4</v>
      </c>
      <c r="H22" s="83">
        <v>197.00700000000001</v>
      </c>
      <c r="I22" s="22">
        <v>4</v>
      </c>
    </row>
    <row r="23" spans="1:9" ht="15.75" customHeight="1" x14ac:dyDescent="0.3">
      <c r="A23" s="18">
        <v>9</v>
      </c>
      <c r="B23" s="19" t="s">
        <v>489</v>
      </c>
      <c r="C23" s="19" t="s">
        <v>77</v>
      </c>
      <c r="D23" s="83">
        <v>99.001000000000005</v>
      </c>
      <c r="E23" s="83">
        <v>92.001000000000005</v>
      </c>
      <c r="F23" s="83">
        <f t="shared" si="1"/>
        <v>191.00200000000001</v>
      </c>
      <c r="G23" s="21">
        <v>3</v>
      </c>
      <c r="H23" s="83">
        <v>191.00200000000001</v>
      </c>
      <c r="I23" s="22">
        <v>3</v>
      </c>
    </row>
    <row r="24" spans="1:9" ht="15.75" customHeight="1" x14ac:dyDescent="0.3">
      <c r="A24" s="18">
        <v>1</v>
      </c>
      <c r="B24" s="19" t="s">
        <v>490</v>
      </c>
      <c r="C24" s="19" t="s">
        <v>40</v>
      </c>
      <c r="D24" s="83">
        <v>90</v>
      </c>
      <c r="E24" s="83">
        <v>89.001000000000005</v>
      </c>
      <c r="F24" s="83">
        <f t="shared" si="1"/>
        <v>179.001</v>
      </c>
      <c r="G24" s="21">
        <v>2</v>
      </c>
      <c r="H24" s="83">
        <v>179.001</v>
      </c>
      <c r="I24" s="24">
        <v>2</v>
      </c>
    </row>
    <row r="25" spans="1:9" ht="15.75" customHeight="1" x14ac:dyDescent="0.3">
      <c r="A25" s="26">
        <v>5</v>
      </c>
      <c r="B25" s="27" t="s">
        <v>194</v>
      </c>
      <c r="C25" s="27" t="s">
        <v>491</v>
      </c>
      <c r="D25" s="84" t="s">
        <v>195</v>
      </c>
      <c r="E25" s="84"/>
      <c r="F25" s="84">
        <f t="shared" si="1"/>
        <v>0</v>
      </c>
      <c r="G25" s="29">
        <v>0</v>
      </c>
      <c r="H25" s="84">
        <v>0</v>
      </c>
      <c r="I25" s="30">
        <v>0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6" t="s">
        <v>492</v>
      </c>
      <c r="E27" s="9" t="s">
        <v>493</v>
      </c>
      <c r="F27" s="8"/>
      <c r="G27" s="8"/>
      <c r="H27" s="8"/>
      <c r="I27" s="8"/>
    </row>
    <row r="28" spans="1: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494</v>
      </c>
      <c r="C29" s="15" t="s">
        <v>100</v>
      </c>
      <c r="D29" s="82">
        <v>100.004</v>
      </c>
      <c r="E29" s="82">
        <v>100.002</v>
      </c>
      <c r="F29" s="82">
        <f t="shared" ref="F29:F37" si="2">SUM(D29,E29)</f>
        <v>200.006</v>
      </c>
      <c r="G29" s="16">
        <v>9</v>
      </c>
      <c r="H29" s="82">
        <v>200.006</v>
      </c>
      <c r="I29" s="17">
        <v>9</v>
      </c>
    </row>
    <row r="30" spans="1:9" ht="15.75" customHeight="1" x14ac:dyDescent="0.3">
      <c r="A30" s="18">
        <v>2</v>
      </c>
      <c r="B30" s="19" t="s">
        <v>495</v>
      </c>
      <c r="C30" s="19" t="s">
        <v>45</v>
      </c>
      <c r="D30" s="83">
        <v>100.002</v>
      </c>
      <c r="E30" s="83">
        <v>100.002</v>
      </c>
      <c r="F30" s="83">
        <f t="shared" si="2"/>
        <v>200.00399999999999</v>
      </c>
      <c r="G30" s="21">
        <v>8</v>
      </c>
      <c r="H30" s="83">
        <v>200.00399999999999</v>
      </c>
      <c r="I30" s="22">
        <v>8</v>
      </c>
    </row>
    <row r="31" spans="1:9" ht="15.75" customHeight="1" x14ac:dyDescent="0.3">
      <c r="A31" s="18">
        <v>1</v>
      </c>
      <c r="B31" s="19" t="s">
        <v>496</v>
      </c>
      <c r="C31" s="19" t="s">
        <v>315</v>
      </c>
      <c r="D31" s="83">
        <v>100.002</v>
      </c>
      <c r="E31" s="83">
        <v>100</v>
      </c>
      <c r="F31" s="83">
        <f t="shared" si="2"/>
        <v>200.00200000000001</v>
      </c>
      <c r="G31" s="21">
        <v>7</v>
      </c>
      <c r="H31" s="83">
        <v>200.00200000000001</v>
      </c>
      <c r="I31" s="24">
        <v>7</v>
      </c>
    </row>
    <row r="32" spans="1:9" ht="15.75" customHeight="1" x14ac:dyDescent="0.3">
      <c r="A32" s="18">
        <v>9</v>
      </c>
      <c r="B32" s="19" t="s">
        <v>497</v>
      </c>
      <c r="C32" s="19" t="s">
        <v>428</v>
      </c>
      <c r="D32" s="83">
        <v>99</v>
      </c>
      <c r="E32" s="83">
        <v>98.001000000000005</v>
      </c>
      <c r="F32" s="83">
        <f t="shared" si="2"/>
        <v>197.001</v>
      </c>
      <c r="G32" s="21">
        <v>6</v>
      </c>
      <c r="H32" s="83">
        <v>197.001</v>
      </c>
      <c r="I32" s="22">
        <v>6</v>
      </c>
    </row>
    <row r="33" spans="1:9" ht="15.75" customHeight="1" x14ac:dyDescent="0.3">
      <c r="A33" s="18">
        <v>4</v>
      </c>
      <c r="B33" s="19" t="s">
        <v>498</v>
      </c>
      <c r="C33" s="19" t="s">
        <v>100</v>
      </c>
      <c r="D33" s="83">
        <v>99</v>
      </c>
      <c r="E33" s="83">
        <v>97.001000000000005</v>
      </c>
      <c r="F33" s="83">
        <f t="shared" si="2"/>
        <v>196.001</v>
      </c>
      <c r="G33" s="21">
        <v>5</v>
      </c>
      <c r="H33" s="83">
        <v>196.001</v>
      </c>
      <c r="I33" s="22">
        <v>5</v>
      </c>
    </row>
    <row r="34" spans="1:9" ht="15.75" customHeight="1" x14ac:dyDescent="0.3">
      <c r="A34" s="18">
        <v>5</v>
      </c>
      <c r="B34" s="19" t="s">
        <v>499</v>
      </c>
      <c r="C34" s="19" t="s">
        <v>500</v>
      </c>
      <c r="D34" s="83">
        <v>97.001999999999995</v>
      </c>
      <c r="E34" s="83">
        <v>97.001999999999995</v>
      </c>
      <c r="F34" s="83">
        <f t="shared" si="2"/>
        <v>194.00399999999999</v>
      </c>
      <c r="G34" s="21">
        <v>4</v>
      </c>
      <c r="H34" s="83">
        <v>194.00399999999999</v>
      </c>
      <c r="I34" s="22">
        <v>4</v>
      </c>
    </row>
    <row r="35" spans="1:9" ht="15.75" customHeight="1" x14ac:dyDescent="0.3">
      <c r="A35" s="18">
        <v>3</v>
      </c>
      <c r="B35" s="19" t="s">
        <v>501</v>
      </c>
      <c r="C35" s="19" t="s">
        <v>184</v>
      </c>
      <c r="D35" s="83">
        <v>100.002</v>
      </c>
      <c r="E35" s="83">
        <v>94</v>
      </c>
      <c r="F35" s="83">
        <f t="shared" si="2"/>
        <v>194.00200000000001</v>
      </c>
      <c r="G35" s="21">
        <v>3</v>
      </c>
      <c r="H35" s="83">
        <v>194.00200000000001</v>
      </c>
      <c r="I35" s="22">
        <v>3</v>
      </c>
    </row>
    <row r="36" spans="1:9" ht="15.75" customHeight="1" x14ac:dyDescent="0.3">
      <c r="A36" s="18">
        <v>6</v>
      </c>
      <c r="B36" s="19" t="s">
        <v>502</v>
      </c>
      <c r="C36" s="19" t="s">
        <v>92</v>
      </c>
      <c r="D36" s="83" t="s">
        <v>81</v>
      </c>
      <c r="E36" s="83"/>
      <c r="F36" s="83">
        <f t="shared" si="2"/>
        <v>0</v>
      </c>
      <c r="G36" s="21">
        <v>0</v>
      </c>
      <c r="H36" s="83">
        <v>0</v>
      </c>
      <c r="I36" s="22">
        <v>0</v>
      </c>
    </row>
    <row r="37" spans="1:9" ht="15.75" customHeight="1" x14ac:dyDescent="0.3">
      <c r="A37" s="26">
        <v>8</v>
      </c>
      <c r="B37" s="27" t="s">
        <v>503</v>
      </c>
      <c r="C37" s="27" t="s">
        <v>389</v>
      </c>
      <c r="D37" s="84" t="s">
        <v>195</v>
      </c>
      <c r="E37" s="84"/>
      <c r="F37" s="84">
        <f t="shared" si="2"/>
        <v>0</v>
      </c>
      <c r="G37" s="29">
        <v>0</v>
      </c>
      <c r="H37" s="84">
        <v>0</v>
      </c>
      <c r="I37" s="30">
        <v>0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6" t="s">
        <v>504</v>
      </c>
      <c r="E39" s="9" t="s">
        <v>505</v>
      </c>
      <c r="F39" s="8"/>
      <c r="G39" s="8"/>
      <c r="H39" s="8"/>
      <c r="I39" s="8"/>
    </row>
    <row r="40" spans="1:9" ht="15.75" customHeight="1" x14ac:dyDescent="0.3">
      <c r="A40" s="76">
        <v>2</v>
      </c>
      <c r="B40" s="11" t="s">
        <v>9</v>
      </c>
      <c r="C40" s="77" t="s">
        <v>10</v>
      </c>
      <c r="D40" s="50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8</v>
      </c>
      <c r="B41" s="15" t="s">
        <v>506</v>
      </c>
      <c r="C41" s="15" t="s">
        <v>487</v>
      </c>
      <c r="D41" s="82">
        <v>100.005</v>
      </c>
      <c r="E41" s="82">
        <v>100.001</v>
      </c>
      <c r="F41" s="82">
        <f t="shared" ref="F41:F49" si="3">SUM(D41,E41)</f>
        <v>200.006</v>
      </c>
      <c r="G41" s="16">
        <v>9</v>
      </c>
      <c r="H41" s="82">
        <v>200.006</v>
      </c>
      <c r="I41" s="17">
        <v>9</v>
      </c>
    </row>
    <row r="42" spans="1:9" ht="15.75" customHeight="1" x14ac:dyDescent="0.3">
      <c r="A42" s="18">
        <v>5</v>
      </c>
      <c r="B42" s="19" t="s">
        <v>507</v>
      </c>
      <c r="C42" s="19" t="s">
        <v>184</v>
      </c>
      <c r="D42" s="83">
        <v>100.002</v>
      </c>
      <c r="E42" s="83">
        <v>99.001000000000005</v>
      </c>
      <c r="F42" s="83">
        <f t="shared" si="3"/>
        <v>199.00299999999999</v>
      </c>
      <c r="G42" s="21">
        <v>8</v>
      </c>
      <c r="H42" s="83">
        <v>199.00299999999999</v>
      </c>
      <c r="I42" s="22">
        <v>8</v>
      </c>
    </row>
    <row r="43" spans="1:9" ht="15.75" customHeight="1" x14ac:dyDescent="0.3">
      <c r="A43" s="18">
        <v>3</v>
      </c>
      <c r="B43" s="19" t="s">
        <v>508</v>
      </c>
      <c r="C43" s="19" t="s">
        <v>487</v>
      </c>
      <c r="D43" s="83">
        <v>99.003</v>
      </c>
      <c r="E43" s="83">
        <v>99.001999999999995</v>
      </c>
      <c r="F43" s="83">
        <f t="shared" si="3"/>
        <v>198.005</v>
      </c>
      <c r="G43" s="21">
        <v>7</v>
      </c>
      <c r="H43" s="83">
        <v>198.005</v>
      </c>
      <c r="I43" s="22">
        <v>7</v>
      </c>
    </row>
    <row r="44" spans="1:9" ht="15.75" customHeight="1" x14ac:dyDescent="0.3">
      <c r="A44" s="18">
        <v>9</v>
      </c>
      <c r="B44" s="19" t="s">
        <v>509</v>
      </c>
      <c r="C44" s="19" t="s">
        <v>152</v>
      </c>
      <c r="D44" s="83">
        <v>99.001999999999995</v>
      </c>
      <c r="E44" s="83">
        <v>99.001000000000005</v>
      </c>
      <c r="F44" s="83">
        <f t="shared" si="3"/>
        <v>198.00299999999999</v>
      </c>
      <c r="G44" s="21">
        <v>6</v>
      </c>
      <c r="H44" s="83">
        <v>198.00299999999999</v>
      </c>
      <c r="I44" s="22">
        <v>6</v>
      </c>
    </row>
    <row r="45" spans="1:9" ht="15.75" customHeight="1" x14ac:dyDescent="0.3">
      <c r="A45" s="18">
        <v>4</v>
      </c>
      <c r="B45" s="19" t="s">
        <v>510</v>
      </c>
      <c r="C45" s="19" t="s">
        <v>435</v>
      </c>
      <c r="D45" s="83">
        <v>100</v>
      </c>
      <c r="E45" s="83">
        <v>98</v>
      </c>
      <c r="F45" s="83">
        <f t="shared" si="3"/>
        <v>198</v>
      </c>
      <c r="G45" s="21">
        <v>5</v>
      </c>
      <c r="H45" s="83">
        <v>198</v>
      </c>
      <c r="I45" s="22">
        <v>5</v>
      </c>
    </row>
    <row r="46" spans="1:9" ht="15.75" customHeight="1" x14ac:dyDescent="0.3">
      <c r="A46" s="18">
        <v>6</v>
      </c>
      <c r="B46" s="19" t="s">
        <v>511</v>
      </c>
      <c r="C46" s="19" t="s">
        <v>24</v>
      </c>
      <c r="D46" s="83">
        <v>99.001000000000005</v>
      </c>
      <c r="E46" s="83">
        <v>97</v>
      </c>
      <c r="F46" s="83">
        <f t="shared" si="3"/>
        <v>196.001</v>
      </c>
      <c r="G46" s="21">
        <v>4</v>
      </c>
      <c r="H46" s="83">
        <v>196.001</v>
      </c>
      <c r="I46" s="22">
        <v>4</v>
      </c>
    </row>
    <row r="47" spans="1:9" ht="15.75" customHeight="1" x14ac:dyDescent="0.3">
      <c r="A47" s="18">
        <v>7</v>
      </c>
      <c r="B47" s="25" t="s">
        <v>512</v>
      </c>
      <c r="C47" s="19" t="s">
        <v>389</v>
      </c>
      <c r="D47" s="83">
        <v>99</v>
      </c>
      <c r="E47" s="83">
        <v>95.001000000000005</v>
      </c>
      <c r="F47" s="83">
        <f t="shared" si="3"/>
        <v>194.001</v>
      </c>
      <c r="G47" s="21">
        <v>3</v>
      </c>
      <c r="H47" s="83">
        <v>194.001</v>
      </c>
      <c r="I47" s="22">
        <v>3</v>
      </c>
    </row>
    <row r="48" spans="1:9" ht="15.75" customHeight="1" x14ac:dyDescent="0.3">
      <c r="A48" s="18">
        <v>1</v>
      </c>
      <c r="B48" s="19" t="s">
        <v>513</v>
      </c>
      <c r="C48" s="19" t="s">
        <v>104</v>
      </c>
      <c r="D48" s="83">
        <v>97.001000000000005</v>
      </c>
      <c r="E48" s="83">
        <v>96</v>
      </c>
      <c r="F48" s="83">
        <f t="shared" si="3"/>
        <v>193.001</v>
      </c>
      <c r="G48" s="21">
        <v>2</v>
      </c>
      <c r="H48" s="83">
        <v>193.001</v>
      </c>
      <c r="I48" s="24">
        <v>2</v>
      </c>
    </row>
    <row r="49" spans="1:9" ht="15.75" customHeight="1" x14ac:dyDescent="0.3">
      <c r="A49" s="26">
        <v>2</v>
      </c>
      <c r="B49" s="27" t="s">
        <v>514</v>
      </c>
      <c r="C49" s="27" t="s">
        <v>100</v>
      </c>
      <c r="D49" s="84" t="s">
        <v>81</v>
      </c>
      <c r="E49" s="84"/>
      <c r="F49" s="84">
        <f t="shared" si="3"/>
        <v>0</v>
      </c>
      <c r="G49" s="29">
        <v>0</v>
      </c>
      <c r="H49" s="84">
        <v>0</v>
      </c>
      <c r="I49" s="30">
        <v>0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515</v>
      </c>
      <c r="E51" s="9" t="s">
        <v>516</v>
      </c>
      <c r="F51" s="8"/>
      <c r="G51" s="8"/>
      <c r="H51" s="8"/>
      <c r="I51" s="8"/>
    </row>
    <row r="52" spans="1:9" ht="15.75" customHeight="1" x14ac:dyDescent="0.3">
      <c r="A52" s="76">
        <v>2</v>
      </c>
      <c r="B52" s="11" t="s">
        <v>9</v>
      </c>
      <c r="C52" s="77" t="s">
        <v>10</v>
      </c>
      <c r="D52" s="50"/>
      <c r="E52" s="80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2</v>
      </c>
      <c r="B53" s="88" t="s">
        <v>517</v>
      </c>
      <c r="C53" s="15" t="s">
        <v>389</v>
      </c>
      <c r="D53" s="82">
        <v>100.001</v>
      </c>
      <c r="E53" s="82">
        <v>98.003</v>
      </c>
      <c r="F53" s="82">
        <f t="shared" ref="F53:F61" si="4">SUM(D53,E53)</f>
        <v>198.00400000000002</v>
      </c>
      <c r="G53" s="16">
        <v>9</v>
      </c>
      <c r="H53" s="82">
        <v>198.00400000000002</v>
      </c>
      <c r="I53" s="17">
        <v>9</v>
      </c>
    </row>
    <row r="54" spans="1:9" ht="15.75" customHeight="1" x14ac:dyDescent="0.3">
      <c r="A54" s="18">
        <v>4</v>
      </c>
      <c r="B54" s="19" t="s">
        <v>518</v>
      </c>
      <c r="C54" s="19" t="s">
        <v>435</v>
      </c>
      <c r="D54" s="83">
        <v>100</v>
      </c>
      <c r="E54" s="83">
        <v>98</v>
      </c>
      <c r="F54" s="83">
        <f t="shared" si="4"/>
        <v>198</v>
      </c>
      <c r="G54" s="21">
        <v>8</v>
      </c>
      <c r="H54" s="83">
        <v>198</v>
      </c>
      <c r="I54" s="22">
        <v>8</v>
      </c>
    </row>
    <row r="55" spans="1:9" ht="15.75" customHeight="1" x14ac:dyDescent="0.3">
      <c r="A55" s="18">
        <v>8</v>
      </c>
      <c r="B55" s="19" t="s">
        <v>519</v>
      </c>
      <c r="C55" s="19" t="s">
        <v>24</v>
      </c>
      <c r="D55" s="83">
        <v>99.004000000000005</v>
      </c>
      <c r="E55" s="83">
        <v>98.001999999999995</v>
      </c>
      <c r="F55" s="83">
        <f t="shared" si="4"/>
        <v>197.006</v>
      </c>
      <c r="G55" s="21">
        <v>7</v>
      </c>
      <c r="H55" s="83">
        <v>197.006</v>
      </c>
      <c r="I55" s="22">
        <v>7</v>
      </c>
    </row>
    <row r="56" spans="1:9" ht="15.75" customHeight="1" x14ac:dyDescent="0.3">
      <c r="A56" s="18">
        <v>3</v>
      </c>
      <c r="B56" s="19" t="s">
        <v>520</v>
      </c>
      <c r="C56" s="19" t="s">
        <v>389</v>
      </c>
      <c r="D56" s="83">
        <v>98.003</v>
      </c>
      <c r="E56" s="83">
        <v>98.001000000000005</v>
      </c>
      <c r="F56" s="83">
        <f t="shared" si="4"/>
        <v>196.00400000000002</v>
      </c>
      <c r="G56" s="21">
        <v>6</v>
      </c>
      <c r="H56" s="83">
        <v>196.00400000000002</v>
      </c>
      <c r="I56" s="22">
        <v>6</v>
      </c>
    </row>
    <row r="57" spans="1:9" ht="15.75" customHeight="1" x14ac:dyDescent="0.3">
      <c r="A57" s="18">
        <v>5</v>
      </c>
      <c r="B57" s="19" t="s">
        <v>188</v>
      </c>
      <c r="C57" s="19" t="s">
        <v>20</v>
      </c>
      <c r="D57" s="83">
        <v>98.003</v>
      </c>
      <c r="E57" s="83">
        <v>97</v>
      </c>
      <c r="F57" s="83">
        <f t="shared" si="4"/>
        <v>195.00299999999999</v>
      </c>
      <c r="G57" s="21">
        <v>5</v>
      </c>
      <c r="H57" s="83">
        <v>195.00299999999999</v>
      </c>
      <c r="I57" s="22">
        <v>5</v>
      </c>
    </row>
    <row r="58" spans="1:9" ht="15.75" customHeight="1" x14ac:dyDescent="0.3">
      <c r="A58" s="18">
        <v>6</v>
      </c>
      <c r="B58" s="19" t="s">
        <v>521</v>
      </c>
      <c r="C58" s="19" t="s">
        <v>100</v>
      </c>
      <c r="D58" s="83">
        <v>97.001999999999995</v>
      </c>
      <c r="E58" s="83">
        <v>97</v>
      </c>
      <c r="F58" s="83">
        <f t="shared" si="4"/>
        <v>194.00200000000001</v>
      </c>
      <c r="G58" s="21">
        <v>4</v>
      </c>
      <c r="H58" s="83">
        <v>194.00200000000001</v>
      </c>
      <c r="I58" s="22">
        <v>4</v>
      </c>
    </row>
    <row r="59" spans="1:9" ht="15.75" customHeight="1" x14ac:dyDescent="0.3">
      <c r="A59" s="18">
        <v>7</v>
      </c>
      <c r="B59" s="25" t="s">
        <v>522</v>
      </c>
      <c r="C59" s="19" t="s">
        <v>389</v>
      </c>
      <c r="D59" s="83">
        <v>97.004999999999995</v>
      </c>
      <c r="E59" s="83">
        <v>96.001000000000005</v>
      </c>
      <c r="F59" s="83">
        <f t="shared" si="4"/>
        <v>193.006</v>
      </c>
      <c r="G59" s="21">
        <v>3</v>
      </c>
      <c r="H59" s="83">
        <v>193.006</v>
      </c>
      <c r="I59" s="22">
        <v>3</v>
      </c>
    </row>
    <row r="60" spans="1:9" ht="15.75" customHeight="1" x14ac:dyDescent="0.3">
      <c r="A60" s="18">
        <v>1</v>
      </c>
      <c r="B60" s="19" t="s">
        <v>523</v>
      </c>
      <c r="C60" s="19" t="s">
        <v>500</v>
      </c>
      <c r="D60" s="83">
        <v>96.001999999999995</v>
      </c>
      <c r="E60" s="83">
        <v>96</v>
      </c>
      <c r="F60" s="83">
        <f t="shared" si="4"/>
        <v>192.00200000000001</v>
      </c>
      <c r="G60" s="21">
        <v>2</v>
      </c>
      <c r="H60" s="83">
        <v>192.00200000000001</v>
      </c>
      <c r="I60" s="24">
        <v>2</v>
      </c>
    </row>
    <row r="61" spans="1:9" ht="15.75" customHeight="1" x14ac:dyDescent="0.3">
      <c r="A61" s="26">
        <v>9</v>
      </c>
      <c r="B61" s="27" t="s">
        <v>524</v>
      </c>
      <c r="C61" s="27" t="s">
        <v>389</v>
      </c>
      <c r="D61" s="84">
        <v>92</v>
      </c>
      <c r="E61" s="84">
        <v>89</v>
      </c>
      <c r="F61" s="84">
        <f t="shared" si="4"/>
        <v>181</v>
      </c>
      <c r="G61" s="29">
        <v>1</v>
      </c>
      <c r="H61" s="84">
        <v>181</v>
      </c>
      <c r="I61" s="30">
        <v>1</v>
      </c>
    </row>
    <row r="62" spans="1:9" ht="15.75" customHeight="1" x14ac:dyDescent="0.3"/>
    <row r="63" spans="1:9" ht="15.75" customHeight="1" x14ac:dyDescent="0.3">
      <c r="B63" s="6" t="s">
        <v>467</v>
      </c>
      <c r="E63" s="36" t="s">
        <v>167</v>
      </c>
    </row>
    <row r="64" spans="1:9" ht="15.75" customHeight="1" x14ac:dyDescent="0.3">
      <c r="B64" s="6" t="s">
        <v>168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C38ECE4A-B23E-466E-9A93-BFC49FF3976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22DE-C484-4427-908E-E55FD61B2DC2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525</v>
      </c>
      <c r="E3" s="9" t="s">
        <v>526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527</v>
      </c>
      <c r="C5" s="15" t="s">
        <v>184</v>
      </c>
      <c r="D5" s="86">
        <v>98.001999999999995</v>
      </c>
      <c r="E5" s="86">
        <v>97.001000000000005</v>
      </c>
      <c r="F5" s="82">
        <f t="shared" ref="F5:F13" si="0">SUM(D5,E5)</f>
        <v>195.00299999999999</v>
      </c>
      <c r="G5" s="16">
        <v>9</v>
      </c>
      <c r="H5" s="86">
        <v>195.00299999999999</v>
      </c>
      <c r="I5" s="40">
        <v>9</v>
      </c>
    </row>
    <row r="6" spans="1:9" ht="15.75" customHeight="1" x14ac:dyDescent="0.3">
      <c r="A6" s="18">
        <v>3</v>
      </c>
      <c r="B6" s="19" t="s">
        <v>528</v>
      </c>
      <c r="C6" s="19" t="s">
        <v>500</v>
      </c>
      <c r="D6" s="87">
        <v>99.001999999999995</v>
      </c>
      <c r="E6" s="87">
        <v>96</v>
      </c>
      <c r="F6" s="83">
        <f t="shared" si="0"/>
        <v>195.00200000000001</v>
      </c>
      <c r="G6" s="21">
        <v>8</v>
      </c>
      <c r="H6" s="87">
        <v>195.00200000000001</v>
      </c>
      <c r="I6" s="42">
        <v>8</v>
      </c>
    </row>
    <row r="7" spans="1:9" ht="15.75" customHeight="1" x14ac:dyDescent="0.3">
      <c r="A7" s="18">
        <v>1</v>
      </c>
      <c r="B7" s="19" t="s">
        <v>529</v>
      </c>
      <c r="C7" s="19" t="s">
        <v>530</v>
      </c>
      <c r="D7" s="83">
        <v>97</v>
      </c>
      <c r="E7" s="83">
        <v>96.001999999999995</v>
      </c>
      <c r="F7" s="83">
        <f t="shared" si="0"/>
        <v>193.00200000000001</v>
      </c>
      <c r="G7" s="21">
        <v>7</v>
      </c>
      <c r="H7" s="83">
        <v>193.00200000000001</v>
      </c>
      <c r="I7" s="24">
        <v>7</v>
      </c>
    </row>
    <row r="8" spans="1:9" ht="15.75" customHeight="1" x14ac:dyDescent="0.3">
      <c r="A8" s="18">
        <v>5</v>
      </c>
      <c r="B8" s="19" t="s">
        <v>531</v>
      </c>
      <c r="C8" s="19" t="s">
        <v>435</v>
      </c>
      <c r="D8" s="87">
        <v>98.001999999999995</v>
      </c>
      <c r="E8" s="87">
        <v>94</v>
      </c>
      <c r="F8" s="83">
        <f t="shared" si="0"/>
        <v>192.00200000000001</v>
      </c>
      <c r="G8" s="21">
        <v>6</v>
      </c>
      <c r="H8" s="87">
        <v>192.00200000000001</v>
      </c>
      <c r="I8" s="42">
        <v>6</v>
      </c>
    </row>
    <row r="9" spans="1:9" ht="15.75" customHeight="1" x14ac:dyDescent="0.3">
      <c r="A9" s="43">
        <v>2</v>
      </c>
      <c r="B9" s="19" t="s">
        <v>532</v>
      </c>
      <c r="C9" s="19" t="s">
        <v>40</v>
      </c>
      <c r="D9" s="87">
        <v>96</v>
      </c>
      <c r="E9" s="87">
        <v>96</v>
      </c>
      <c r="F9" s="83">
        <f t="shared" si="0"/>
        <v>192</v>
      </c>
      <c r="G9" s="21">
        <v>5</v>
      </c>
      <c r="H9" s="87">
        <v>192</v>
      </c>
      <c r="I9" s="42">
        <v>5</v>
      </c>
    </row>
    <row r="10" spans="1:9" ht="15.75" customHeight="1" x14ac:dyDescent="0.3">
      <c r="A10" s="43">
        <v>6</v>
      </c>
      <c r="B10" s="19" t="s">
        <v>533</v>
      </c>
      <c r="C10" s="19" t="s">
        <v>323</v>
      </c>
      <c r="D10" s="87">
        <v>96.001000000000005</v>
      </c>
      <c r="E10" s="87">
        <v>95.001000000000005</v>
      </c>
      <c r="F10" s="83">
        <f t="shared" si="0"/>
        <v>191.00200000000001</v>
      </c>
      <c r="G10" s="21">
        <v>4</v>
      </c>
      <c r="H10" s="87">
        <v>191.00200000000001</v>
      </c>
      <c r="I10" s="42">
        <v>4</v>
      </c>
    </row>
    <row r="11" spans="1:9" ht="15.75" customHeight="1" x14ac:dyDescent="0.3">
      <c r="A11" s="43">
        <v>8</v>
      </c>
      <c r="B11" s="19" t="s">
        <v>534</v>
      </c>
      <c r="C11" s="19" t="s">
        <v>428</v>
      </c>
      <c r="D11" s="87">
        <v>97.001999999999995</v>
      </c>
      <c r="E11" s="87">
        <v>94</v>
      </c>
      <c r="F11" s="83">
        <f t="shared" si="0"/>
        <v>191.00200000000001</v>
      </c>
      <c r="G11" s="21">
        <v>4</v>
      </c>
      <c r="H11" s="87">
        <v>191.00200000000001</v>
      </c>
      <c r="I11" s="42">
        <v>4</v>
      </c>
    </row>
    <row r="12" spans="1:9" ht="15.75" customHeight="1" x14ac:dyDescent="0.3">
      <c r="A12" s="18">
        <v>9</v>
      </c>
      <c r="B12" s="19" t="s">
        <v>127</v>
      </c>
      <c r="C12" s="19" t="s">
        <v>63</v>
      </c>
      <c r="D12" s="87">
        <v>96</v>
      </c>
      <c r="E12" s="87">
        <v>93</v>
      </c>
      <c r="F12" s="83">
        <f t="shared" si="0"/>
        <v>189</v>
      </c>
      <c r="G12" s="21">
        <v>2</v>
      </c>
      <c r="H12" s="87">
        <v>189</v>
      </c>
      <c r="I12" s="42">
        <v>2</v>
      </c>
    </row>
    <row r="13" spans="1:9" ht="15.75" customHeight="1" x14ac:dyDescent="0.3">
      <c r="A13" s="44">
        <v>4</v>
      </c>
      <c r="B13" s="27" t="s">
        <v>535</v>
      </c>
      <c r="C13" s="27" t="s">
        <v>95</v>
      </c>
      <c r="D13" s="89">
        <v>95</v>
      </c>
      <c r="E13" s="89">
        <v>90.001000000000005</v>
      </c>
      <c r="F13" s="84">
        <f t="shared" si="0"/>
        <v>185.001</v>
      </c>
      <c r="G13" s="29">
        <v>1</v>
      </c>
      <c r="H13" s="89">
        <v>185.001</v>
      </c>
      <c r="I13" s="46">
        <v>1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114</v>
      </c>
      <c r="C15" s="6" t="s">
        <v>536</v>
      </c>
      <c r="E15" s="9" t="s">
        <v>537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538</v>
      </c>
      <c r="C17" s="15" t="s">
        <v>435</v>
      </c>
      <c r="D17" s="86">
        <v>100.001</v>
      </c>
      <c r="E17" s="86">
        <v>99.001999999999995</v>
      </c>
      <c r="F17" s="82">
        <f t="shared" ref="F17:F25" si="1">SUM(D17,E17)</f>
        <v>199.00299999999999</v>
      </c>
      <c r="G17" s="16">
        <v>9</v>
      </c>
      <c r="H17" s="86">
        <v>199.00299999999999</v>
      </c>
      <c r="I17" s="40">
        <v>9</v>
      </c>
    </row>
    <row r="18" spans="1:9" ht="15.75" customHeight="1" x14ac:dyDescent="0.3">
      <c r="A18" s="43">
        <v>4</v>
      </c>
      <c r="B18" s="19" t="s">
        <v>539</v>
      </c>
      <c r="C18" s="19" t="s">
        <v>500</v>
      </c>
      <c r="D18" s="87">
        <v>98.001000000000005</v>
      </c>
      <c r="E18" s="87">
        <v>97.001000000000005</v>
      </c>
      <c r="F18" s="83">
        <f t="shared" si="1"/>
        <v>195.00200000000001</v>
      </c>
      <c r="G18" s="21">
        <v>8</v>
      </c>
      <c r="H18" s="87">
        <v>195.00200000000001</v>
      </c>
      <c r="I18" s="42">
        <v>8</v>
      </c>
    </row>
    <row r="19" spans="1:9" ht="15.75" customHeight="1" x14ac:dyDescent="0.3">
      <c r="A19" s="43">
        <v>2</v>
      </c>
      <c r="B19" s="19" t="s">
        <v>540</v>
      </c>
      <c r="C19" s="19" t="s">
        <v>152</v>
      </c>
      <c r="D19" s="87">
        <v>98.001000000000005</v>
      </c>
      <c r="E19" s="87">
        <v>96.001999999999995</v>
      </c>
      <c r="F19" s="83">
        <f t="shared" si="1"/>
        <v>194.00299999999999</v>
      </c>
      <c r="G19" s="21">
        <v>7</v>
      </c>
      <c r="H19" s="87">
        <v>194.00299999999999</v>
      </c>
      <c r="I19" s="42">
        <v>7</v>
      </c>
    </row>
    <row r="20" spans="1:9" ht="15.75" customHeight="1" x14ac:dyDescent="0.3">
      <c r="A20" s="18">
        <v>9</v>
      </c>
      <c r="B20" s="19" t="s">
        <v>541</v>
      </c>
      <c r="C20" s="19" t="s">
        <v>542</v>
      </c>
      <c r="D20" s="87">
        <v>98.001000000000005</v>
      </c>
      <c r="E20" s="87">
        <v>96.001999999999995</v>
      </c>
      <c r="F20" s="83">
        <f t="shared" si="1"/>
        <v>194.00299999999999</v>
      </c>
      <c r="G20" s="21">
        <v>7</v>
      </c>
      <c r="H20" s="87">
        <v>194.00299999999999</v>
      </c>
      <c r="I20" s="42">
        <v>7</v>
      </c>
    </row>
    <row r="21" spans="1:9" ht="15.75" customHeight="1" x14ac:dyDescent="0.3">
      <c r="A21" s="18">
        <v>1</v>
      </c>
      <c r="B21" s="19" t="s">
        <v>309</v>
      </c>
      <c r="C21" s="19" t="s">
        <v>104</v>
      </c>
      <c r="D21" s="83">
        <v>97.001000000000005</v>
      </c>
      <c r="E21" s="83">
        <v>96.001000000000005</v>
      </c>
      <c r="F21" s="83">
        <f t="shared" si="1"/>
        <v>193.00200000000001</v>
      </c>
      <c r="G21" s="21">
        <v>5</v>
      </c>
      <c r="H21" s="83">
        <v>193.00200000000001</v>
      </c>
      <c r="I21" s="24">
        <v>5</v>
      </c>
    </row>
    <row r="22" spans="1:9" ht="15.75" customHeight="1" x14ac:dyDescent="0.3">
      <c r="A22" s="43">
        <v>6</v>
      </c>
      <c r="B22" s="19" t="s">
        <v>543</v>
      </c>
      <c r="C22" s="19" t="s">
        <v>428</v>
      </c>
      <c r="D22" s="87">
        <v>96</v>
      </c>
      <c r="E22" s="87">
        <v>95.001999999999995</v>
      </c>
      <c r="F22" s="83">
        <f t="shared" si="1"/>
        <v>191.00200000000001</v>
      </c>
      <c r="G22" s="21">
        <v>4</v>
      </c>
      <c r="H22" s="87">
        <v>191.00200000000001</v>
      </c>
      <c r="I22" s="42">
        <v>4</v>
      </c>
    </row>
    <row r="23" spans="1:9" ht="15.75" customHeight="1" x14ac:dyDescent="0.3">
      <c r="A23" s="18">
        <v>3</v>
      </c>
      <c r="B23" s="19" t="s">
        <v>544</v>
      </c>
      <c r="C23" s="19" t="s">
        <v>545</v>
      </c>
      <c r="D23" s="87">
        <v>96</v>
      </c>
      <c r="E23" s="87">
        <v>90</v>
      </c>
      <c r="F23" s="83">
        <f t="shared" si="1"/>
        <v>186</v>
      </c>
      <c r="G23" s="21">
        <v>3</v>
      </c>
      <c r="H23" s="87">
        <v>186</v>
      </c>
      <c r="I23" s="42">
        <v>3</v>
      </c>
    </row>
    <row r="24" spans="1:9" ht="15.75" customHeight="1" x14ac:dyDescent="0.3">
      <c r="A24" s="18">
        <v>5</v>
      </c>
      <c r="B24" s="19" t="s">
        <v>546</v>
      </c>
      <c r="C24" s="19" t="s">
        <v>428</v>
      </c>
      <c r="D24" s="87">
        <v>92</v>
      </c>
      <c r="E24" s="87">
        <v>91.001000000000005</v>
      </c>
      <c r="F24" s="83">
        <f t="shared" si="1"/>
        <v>183.001</v>
      </c>
      <c r="G24" s="21">
        <v>2</v>
      </c>
      <c r="H24" s="87">
        <v>183.001</v>
      </c>
      <c r="I24" s="42">
        <v>2</v>
      </c>
    </row>
    <row r="25" spans="1:9" ht="15.75" customHeight="1" x14ac:dyDescent="0.3">
      <c r="A25" s="44">
        <v>8</v>
      </c>
      <c r="B25" s="27" t="s">
        <v>547</v>
      </c>
      <c r="C25" s="27" t="s">
        <v>389</v>
      </c>
      <c r="D25" s="89" t="s">
        <v>195</v>
      </c>
      <c r="E25" s="89"/>
      <c r="F25" s="84">
        <f t="shared" si="1"/>
        <v>0</v>
      </c>
      <c r="G25" s="29">
        <v>0</v>
      </c>
      <c r="H25" s="89">
        <v>0</v>
      </c>
      <c r="I25" s="46">
        <v>0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7"/>
      <c r="B27" s="8" t="s">
        <v>117</v>
      </c>
      <c r="C27" s="6" t="s">
        <v>548</v>
      </c>
      <c r="E27" s="9" t="s">
        <v>549</v>
      </c>
      <c r="F27" s="8"/>
      <c r="G27" s="8"/>
      <c r="H27" s="8"/>
      <c r="I27" s="8"/>
    </row>
    <row r="28" spans="1: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3</v>
      </c>
      <c r="B29" s="15" t="s">
        <v>550</v>
      </c>
      <c r="C29" s="15" t="s">
        <v>90</v>
      </c>
      <c r="D29" s="86">
        <v>99.001999999999995</v>
      </c>
      <c r="E29" s="86">
        <v>97.001999999999995</v>
      </c>
      <c r="F29" s="82">
        <f t="shared" ref="F29:F37" si="2">SUM(D29,E29)</f>
        <v>196.00399999999999</v>
      </c>
      <c r="G29" s="16">
        <v>9</v>
      </c>
      <c r="H29" s="86">
        <v>196.00399999999999</v>
      </c>
      <c r="I29" s="40">
        <v>9</v>
      </c>
    </row>
    <row r="30" spans="1:9" ht="15.75" customHeight="1" x14ac:dyDescent="0.3">
      <c r="A30" s="43">
        <v>4</v>
      </c>
      <c r="B30" s="19" t="s">
        <v>355</v>
      </c>
      <c r="C30" s="19" t="s">
        <v>104</v>
      </c>
      <c r="D30" s="87">
        <v>98.001000000000005</v>
      </c>
      <c r="E30" s="87">
        <v>96</v>
      </c>
      <c r="F30" s="83">
        <f t="shared" si="2"/>
        <v>194.001</v>
      </c>
      <c r="G30" s="21">
        <v>8</v>
      </c>
      <c r="H30" s="87">
        <v>194.001</v>
      </c>
      <c r="I30" s="42">
        <v>8</v>
      </c>
    </row>
    <row r="31" spans="1:9" ht="15.75" customHeight="1" x14ac:dyDescent="0.3">
      <c r="A31" s="18">
        <v>5</v>
      </c>
      <c r="B31" s="19" t="s">
        <v>442</v>
      </c>
      <c r="C31" s="19" t="s">
        <v>184</v>
      </c>
      <c r="D31" s="87">
        <v>98</v>
      </c>
      <c r="E31" s="87">
        <v>96.001000000000005</v>
      </c>
      <c r="F31" s="83">
        <f t="shared" si="2"/>
        <v>194.001</v>
      </c>
      <c r="G31" s="21">
        <v>8</v>
      </c>
      <c r="H31" s="87">
        <v>194.001</v>
      </c>
      <c r="I31" s="42">
        <v>8</v>
      </c>
    </row>
    <row r="32" spans="1:9" ht="15.75" customHeight="1" x14ac:dyDescent="0.3">
      <c r="A32" s="43">
        <v>8</v>
      </c>
      <c r="B32" s="19" t="s">
        <v>551</v>
      </c>
      <c r="C32" s="19" t="s">
        <v>40</v>
      </c>
      <c r="D32" s="87">
        <v>98</v>
      </c>
      <c r="E32" s="87">
        <v>95.001999999999995</v>
      </c>
      <c r="F32" s="83">
        <f t="shared" si="2"/>
        <v>193.00200000000001</v>
      </c>
      <c r="G32" s="21">
        <v>6</v>
      </c>
      <c r="H32" s="87">
        <v>193.00200000000001</v>
      </c>
      <c r="I32" s="42">
        <v>6</v>
      </c>
    </row>
    <row r="33" spans="1:9" ht="15.75" customHeight="1" x14ac:dyDescent="0.3">
      <c r="A33" s="18">
        <v>9</v>
      </c>
      <c r="B33" s="19" t="s">
        <v>552</v>
      </c>
      <c r="C33" s="19" t="s">
        <v>545</v>
      </c>
      <c r="D33" s="87">
        <v>98.001000000000005</v>
      </c>
      <c r="E33" s="87">
        <v>95</v>
      </c>
      <c r="F33" s="83">
        <f t="shared" si="2"/>
        <v>193.001</v>
      </c>
      <c r="G33" s="21">
        <v>5</v>
      </c>
      <c r="H33" s="87">
        <v>193.001</v>
      </c>
      <c r="I33" s="42">
        <v>5</v>
      </c>
    </row>
    <row r="34" spans="1:9" ht="15.75" customHeight="1" x14ac:dyDescent="0.3">
      <c r="A34" s="18">
        <v>7</v>
      </c>
      <c r="B34" s="19" t="s">
        <v>553</v>
      </c>
      <c r="C34" s="19" t="s">
        <v>95</v>
      </c>
      <c r="D34" s="87">
        <v>96.003</v>
      </c>
      <c r="E34" s="87">
        <v>94.001000000000005</v>
      </c>
      <c r="F34" s="83">
        <f t="shared" si="2"/>
        <v>190.00400000000002</v>
      </c>
      <c r="G34" s="21">
        <v>4</v>
      </c>
      <c r="H34" s="87">
        <v>190.00400000000002</v>
      </c>
      <c r="I34" s="42">
        <v>4</v>
      </c>
    </row>
    <row r="35" spans="1:9" ht="15.75" customHeight="1" x14ac:dyDescent="0.3">
      <c r="A35" s="18">
        <v>1</v>
      </c>
      <c r="B35" s="19" t="s">
        <v>554</v>
      </c>
      <c r="C35" s="19" t="s">
        <v>428</v>
      </c>
      <c r="D35" s="83">
        <v>95</v>
      </c>
      <c r="E35" s="83">
        <v>94.001999999999995</v>
      </c>
      <c r="F35" s="83">
        <f t="shared" si="2"/>
        <v>189.00200000000001</v>
      </c>
      <c r="G35" s="21">
        <v>3</v>
      </c>
      <c r="H35" s="83">
        <v>189.00200000000001</v>
      </c>
      <c r="I35" s="24">
        <v>3</v>
      </c>
    </row>
    <row r="36" spans="1:9" ht="15.75" customHeight="1" x14ac:dyDescent="0.3">
      <c r="A36" s="43">
        <v>6</v>
      </c>
      <c r="B36" s="19" t="s">
        <v>555</v>
      </c>
      <c r="C36" s="19" t="s">
        <v>184</v>
      </c>
      <c r="D36" s="87">
        <v>94.001000000000005</v>
      </c>
      <c r="E36" s="87">
        <v>93.001000000000005</v>
      </c>
      <c r="F36" s="83">
        <f t="shared" si="2"/>
        <v>187.00200000000001</v>
      </c>
      <c r="G36" s="21">
        <v>2</v>
      </c>
      <c r="H36" s="87">
        <v>187.00200000000001</v>
      </c>
      <c r="I36" s="42">
        <v>2</v>
      </c>
    </row>
    <row r="37" spans="1:9" ht="15.75" customHeight="1" x14ac:dyDescent="0.3">
      <c r="A37" s="44">
        <v>2</v>
      </c>
      <c r="B37" s="27" t="s">
        <v>556</v>
      </c>
      <c r="C37" s="27" t="s">
        <v>389</v>
      </c>
      <c r="D37" s="89">
        <v>0</v>
      </c>
      <c r="E37" s="89">
        <v>0</v>
      </c>
      <c r="F37" s="84">
        <f t="shared" si="2"/>
        <v>0</v>
      </c>
      <c r="G37" s="29">
        <v>0</v>
      </c>
      <c r="H37" s="89">
        <v>0</v>
      </c>
      <c r="I37" s="46">
        <v>0</v>
      </c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7"/>
      <c r="B39" s="8" t="s">
        <v>141</v>
      </c>
      <c r="C39" s="6" t="s">
        <v>557</v>
      </c>
      <c r="E39" s="9" t="s">
        <v>558</v>
      </c>
      <c r="F39" s="8"/>
      <c r="G39" s="8"/>
      <c r="H39" s="8"/>
      <c r="I39" s="8"/>
    </row>
    <row r="40" spans="1:9" ht="15.75" customHeight="1" x14ac:dyDescent="0.3">
      <c r="A40" s="76">
        <v>2</v>
      </c>
      <c r="B40" s="11" t="s">
        <v>9</v>
      </c>
      <c r="C40" s="77" t="s">
        <v>10</v>
      </c>
      <c r="D40" s="50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9</v>
      </c>
      <c r="B41" s="15" t="s">
        <v>559</v>
      </c>
      <c r="C41" s="15" t="s">
        <v>90</v>
      </c>
      <c r="D41" s="86">
        <v>99</v>
      </c>
      <c r="E41" s="86">
        <v>98.003</v>
      </c>
      <c r="F41" s="82">
        <f t="shared" ref="F41:F49" si="3">SUM(D41,E41)</f>
        <v>197.00299999999999</v>
      </c>
      <c r="G41" s="16">
        <v>9</v>
      </c>
      <c r="H41" s="86">
        <v>197.00299999999999</v>
      </c>
      <c r="I41" s="40">
        <v>9</v>
      </c>
    </row>
    <row r="42" spans="1:9" ht="15.75" customHeight="1" x14ac:dyDescent="0.3">
      <c r="A42" s="18">
        <v>3</v>
      </c>
      <c r="B42" s="19" t="s">
        <v>560</v>
      </c>
      <c r="C42" s="19" t="s">
        <v>90</v>
      </c>
      <c r="D42" s="87">
        <v>99.001000000000005</v>
      </c>
      <c r="E42" s="87">
        <v>98</v>
      </c>
      <c r="F42" s="83">
        <f t="shared" si="3"/>
        <v>197.001</v>
      </c>
      <c r="G42" s="21">
        <v>8</v>
      </c>
      <c r="H42" s="87">
        <v>197.001</v>
      </c>
      <c r="I42" s="42">
        <v>8</v>
      </c>
    </row>
    <row r="43" spans="1:9" ht="15.75" customHeight="1" x14ac:dyDescent="0.3">
      <c r="A43" s="43">
        <v>6</v>
      </c>
      <c r="B43" s="19" t="s">
        <v>561</v>
      </c>
      <c r="C43" s="19" t="s">
        <v>500</v>
      </c>
      <c r="D43" s="87">
        <v>99.001999999999995</v>
      </c>
      <c r="E43" s="87">
        <v>96.001000000000005</v>
      </c>
      <c r="F43" s="83">
        <f t="shared" si="3"/>
        <v>195.00299999999999</v>
      </c>
      <c r="G43" s="21">
        <v>7</v>
      </c>
      <c r="H43" s="87">
        <v>195.00299999999999</v>
      </c>
      <c r="I43" s="42">
        <v>7</v>
      </c>
    </row>
    <row r="44" spans="1:9" ht="15.75" customHeight="1" x14ac:dyDescent="0.3">
      <c r="A44" s="43">
        <v>2</v>
      </c>
      <c r="B44" s="19" t="s">
        <v>562</v>
      </c>
      <c r="C44" s="19" t="s">
        <v>563</v>
      </c>
      <c r="D44" s="87">
        <v>96.001999999999995</v>
      </c>
      <c r="E44" s="87">
        <v>96.001000000000005</v>
      </c>
      <c r="F44" s="83">
        <f t="shared" si="3"/>
        <v>192.00299999999999</v>
      </c>
      <c r="G44" s="21">
        <v>6</v>
      </c>
      <c r="H44" s="87">
        <v>192.00299999999999</v>
      </c>
      <c r="I44" s="42">
        <v>6</v>
      </c>
    </row>
    <row r="45" spans="1:9" ht="15.75" customHeight="1" x14ac:dyDescent="0.3">
      <c r="A45" s="18">
        <v>5</v>
      </c>
      <c r="B45" s="19" t="s">
        <v>564</v>
      </c>
      <c r="C45" s="19" t="s">
        <v>36</v>
      </c>
      <c r="D45" s="87">
        <v>96.001000000000005</v>
      </c>
      <c r="E45" s="87">
        <v>95</v>
      </c>
      <c r="F45" s="83">
        <f t="shared" si="3"/>
        <v>191.001</v>
      </c>
      <c r="G45" s="21">
        <v>5</v>
      </c>
      <c r="H45" s="87">
        <v>191.001</v>
      </c>
      <c r="I45" s="42">
        <v>5</v>
      </c>
    </row>
    <row r="46" spans="1:9" ht="15.75" customHeight="1" x14ac:dyDescent="0.3">
      <c r="A46" s="18">
        <v>1</v>
      </c>
      <c r="B46" s="19" t="s">
        <v>228</v>
      </c>
      <c r="C46" s="19" t="s">
        <v>24</v>
      </c>
      <c r="D46" s="83">
        <v>95.001999999999995</v>
      </c>
      <c r="E46" s="83">
        <v>94</v>
      </c>
      <c r="F46" s="83">
        <f t="shared" si="3"/>
        <v>189.00200000000001</v>
      </c>
      <c r="G46" s="21">
        <v>4</v>
      </c>
      <c r="H46" s="83">
        <v>189.00200000000001</v>
      </c>
      <c r="I46" s="24">
        <v>4</v>
      </c>
    </row>
    <row r="47" spans="1:9" ht="15.75" customHeight="1" x14ac:dyDescent="0.3">
      <c r="A47" s="43">
        <v>4</v>
      </c>
      <c r="B47" s="19" t="s">
        <v>565</v>
      </c>
      <c r="C47" s="19" t="s">
        <v>108</v>
      </c>
      <c r="D47" s="87">
        <v>94</v>
      </c>
      <c r="E47" s="87">
        <v>93</v>
      </c>
      <c r="F47" s="83">
        <f t="shared" si="3"/>
        <v>187</v>
      </c>
      <c r="G47" s="21">
        <v>3</v>
      </c>
      <c r="H47" s="87">
        <v>187</v>
      </c>
      <c r="I47" s="42">
        <v>3</v>
      </c>
    </row>
    <row r="48" spans="1:9" ht="15.75" customHeight="1" x14ac:dyDescent="0.3">
      <c r="A48" s="18">
        <v>7</v>
      </c>
      <c r="B48" s="19" t="s">
        <v>566</v>
      </c>
      <c r="C48" s="19" t="s">
        <v>184</v>
      </c>
      <c r="D48" s="87">
        <v>93</v>
      </c>
      <c r="E48" s="87">
        <v>92</v>
      </c>
      <c r="F48" s="83">
        <f t="shared" si="3"/>
        <v>185</v>
      </c>
      <c r="G48" s="21">
        <v>2</v>
      </c>
      <c r="H48" s="87">
        <v>185</v>
      </c>
      <c r="I48" s="42">
        <v>2</v>
      </c>
    </row>
    <row r="49" spans="1:9" ht="15.75" customHeight="1" x14ac:dyDescent="0.3">
      <c r="A49" s="44">
        <v>8</v>
      </c>
      <c r="B49" s="27" t="s">
        <v>567</v>
      </c>
      <c r="C49" s="27" t="s">
        <v>20</v>
      </c>
      <c r="D49" s="89" t="s">
        <v>81</v>
      </c>
      <c r="E49" s="89"/>
      <c r="F49" s="84">
        <f t="shared" si="3"/>
        <v>0</v>
      </c>
      <c r="G49" s="29">
        <v>0</v>
      </c>
      <c r="H49" s="89">
        <v>0</v>
      </c>
      <c r="I49" s="46">
        <v>0</v>
      </c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7"/>
      <c r="B51" s="8" t="s">
        <v>144</v>
      </c>
      <c r="C51" s="6" t="s">
        <v>568</v>
      </c>
      <c r="E51" s="9" t="s">
        <v>569</v>
      </c>
      <c r="F51" s="8"/>
      <c r="G51" s="8"/>
      <c r="H51" s="8"/>
      <c r="I51" s="8"/>
    </row>
    <row r="52" spans="1:9" ht="15.75" customHeight="1" x14ac:dyDescent="0.3">
      <c r="A52" s="76">
        <v>2</v>
      </c>
      <c r="B52" s="11" t="s">
        <v>9</v>
      </c>
      <c r="C52" s="77" t="s">
        <v>10</v>
      </c>
      <c r="D52" s="50"/>
      <c r="E52" s="80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8">
        <v>2</v>
      </c>
      <c r="B53" s="15" t="s">
        <v>570</v>
      </c>
      <c r="C53" s="15" t="s">
        <v>389</v>
      </c>
      <c r="D53" s="86">
        <v>100.003</v>
      </c>
      <c r="E53" s="86">
        <v>100.003</v>
      </c>
      <c r="F53" s="82">
        <f>SUM(D53,E53)</f>
        <v>200.006</v>
      </c>
      <c r="G53" s="16">
        <v>9</v>
      </c>
      <c r="H53" s="86">
        <v>200.006</v>
      </c>
      <c r="I53" s="40">
        <v>9</v>
      </c>
    </row>
    <row r="54" spans="1:9" ht="15.75" customHeight="1" x14ac:dyDescent="0.3">
      <c r="A54" s="43">
        <v>4</v>
      </c>
      <c r="B54" s="19" t="s">
        <v>571</v>
      </c>
      <c r="C54" s="19" t="s">
        <v>323</v>
      </c>
      <c r="D54" s="87">
        <v>98.001000000000005</v>
      </c>
      <c r="E54" s="87">
        <v>95.001999999999995</v>
      </c>
      <c r="F54" s="83">
        <f>SUM(D54,E54)</f>
        <v>193.00299999999999</v>
      </c>
      <c r="G54" s="21">
        <v>8</v>
      </c>
      <c r="H54" s="87">
        <v>193.00299999999999</v>
      </c>
      <c r="I54" s="42">
        <v>8</v>
      </c>
    </row>
    <row r="55" spans="1:9" ht="15.75" customHeight="1" x14ac:dyDescent="0.3">
      <c r="A55" s="18">
        <v>7</v>
      </c>
      <c r="B55" s="19" t="s">
        <v>572</v>
      </c>
      <c r="C55" s="19" t="s">
        <v>478</v>
      </c>
      <c r="D55" s="87">
        <v>99</v>
      </c>
      <c r="E55" s="87">
        <v>93</v>
      </c>
      <c r="F55" s="83">
        <f>SUM(D55,E55)</f>
        <v>192</v>
      </c>
      <c r="G55" s="21">
        <v>7</v>
      </c>
      <c r="H55" s="87">
        <v>192</v>
      </c>
      <c r="I55" s="42">
        <v>7</v>
      </c>
    </row>
    <row r="56" spans="1:9" ht="15.75" customHeight="1" x14ac:dyDescent="0.3">
      <c r="A56" s="18">
        <v>5</v>
      </c>
      <c r="B56" s="19" t="s">
        <v>573</v>
      </c>
      <c r="C56" s="19" t="s">
        <v>95</v>
      </c>
      <c r="D56" s="87">
        <v>94.001000000000005</v>
      </c>
      <c r="E56" s="87">
        <v>93</v>
      </c>
      <c r="F56" s="83">
        <f>SUM(D56,E56)</f>
        <v>187.001</v>
      </c>
      <c r="G56" s="21">
        <v>6</v>
      </c>
      <c r="H56" s="87">
        <v>187.001</v>
      </c>
      <c r="I56" s="42">
        <v>6</v>
      </c>
    </row>
    <row r="57" spans="1:9" ht="15.75" customHeight="1" x14ac:dyDescent="0.3">
      <c r="A57" s="18">
        <v>3</v>
      </c>
      <c r="B57" s="19" t="s">
        <v>574</v>
      </c>
      <c r="C57" s="19" t="s">
        <v>90</v>
      </c>
      <c r="D57" s="87">
        <v>92.001000000000005</v>
      </c>
      <c r="E57" s="87">
        <v>92</v>
      </c>
      <c r="F57" s="83">
        <f>SUM(D57,E57)</f>
        <v>184.001</v>
      </c>
      <c r="G57" s="21">
        <v>5</v>
      </c>
      <c r="H57" s="87">
        <v>184.001</v>
      </c>
      <c r="I57" s="42">
        <v>5</v>
      </c>
    </row>
    <row r="58" spans="1:9" ht="15.75" customHeight="1" x14ac:dyDescent="0.3">
      <c r="A58" s="18">
        <v>9</v>
      </c>
      <c r="B58" s="19" t="s">
        <v>575</v>
      </c>
      <c r="C58" s="19" t="s">
        <v>212</v>
      </c>
      <c r="D58" s="87">
        <v>98</v>
      </c>
      <c r="E58" s="87">
        <v>94</v>
      </c>
      <c r="F58" s="83">
        <f>SUM(D58,E58)-10</f>
        <v>182</v>
      </c>
      <c r="G58" s="21">
        <v>4</v>
      </c>
      <c r="H58" s="87">
        <v>182</v>
      </c>
      <c r="I58" s="42">
        <v>4</v>
      </c>
    </row>
    <row r="59" spans="1:9" ht="15.75" customHeight="1" x14ac:dyDescent="0.3">
      <c r="A59" s="18">
        <v>1</v>
      </c>
      <c r="B59" s="19" t="s">
        <v>576</v>
      </c>
      <c r="C59" s="19" t="s">
        <v>40</v>
      </c>
      <c r="D59" s="83" t="s">
        <v>81</v>
      </c>
      <c r="E59" s="83"/>
      <c r="F59" s="83">
        <f>SUM(D59,E59)</f>
        <v>0</v>
      </c>
      <c r="G59" s="21">
        <v>0</v>
      </c>
      <c r="H59" s="83">
        <v>0</v>
      </c>
      <c r="I59" s="24">
        <v>0</v>
      </c>
    </row>
    <row r="60" spans="1:9" ht="15.75" customHeight="1" x14ac:dyDescent="0.3">
      <c r="A60" s="43">
        <v>6</v>
      </c>
      <c r="B60" s="19" t="s">
        <v>577</v>
      </c>
      <c r="C60" s="19" t="s">
        <v>389</v>
      </c>
      <c r="D60" s="87" t="s">
        <v>195</v>
      </c>
      <c r="E60" s="87"/>
      <c r="F60" s="83">
        <f>SUM(D60,E60)</f>
        <v>0</v>
      </c>
      <c r="G60" s="21">
        <v>0</v>
      </c>
      <c r="H60" s="87">
        <v>0</v>
      </c>
      <c r="I60" s="42">
        <v>0</v>
      </c>
    </row>
    <row r="61" spans="1:9" ht="15.75" customHeight="1" x14ac:dyDescent="0.3">
      <c r="A61" s="44">
        <v>8</v>
      </c>
      <c r="B61" s="27" t="s">
        <v>578</v>
      </c>
      <c r="C61" s="27" t="s">
        <v>542</v>
      </c>
      <c r="D61" s="89" t="s">
        <v>81</v>
      </c>
      <c r="E61" s="89"/>
      <c r="F61" s="84">
        <f>SUM(D61,E61)</f>
        <v>0</v>
      </c>
      <c r="G61" s="29">
        <v>0</v>
      </c>
      <c r="H61" s="89">
        <v>0</v>
      </c>
      <c r="I61" s="46">
        <v>0</v>
      </c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6" t="s">
        <v>467</v>
      </c>
      <c r="E63" s="36" t="s">
        <v>167</v>
      </c>
      <c r="H63" s="37"/>
      <c r="I63" s="37"/>
    </row>
    <row r="64" spans="1:9" ht="15.75" customHeight="1" x14ac:dyDescent="0.3">
      <c r="A64" s="37"/>
      <c r="B64" s="6" t="s">
        <v>168</v>
      </c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A521AA5F-A0EF-476B-ADEA-C3026B4F86B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AACC-3B65-4470-BA9F-1A6261F15502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140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570312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570312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169</v>
      </c>
      <c r="C3" s="6" t="s">
        <v>579</v>
      </c>
      <c r="E3" s="9" t="s">
        <v>580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159</v>
      </c>
      <c r="C5" s="15" t="s">
        <v>95</v>
      </c>
      <c r="D5" s="86">
        <v>97.001000000000005</v>
      </c>
      <c r="E5" s="86">
        <v>98.001000000000005</v>
      </c>
      <c r="F5" s="82">
        <f t="shared" ref="F5:F13" si="0">SUM(D5,E5)</f>
        <v>195.00200000000001</v>
      </c>
      <c r="G5" s="16">
        <v>9</v>
      </c>
      <c r="H5" s="86">
        <v>195.00200000000001</v>
      </c>
      <c r="I5" s="40">
        <v>9</v>
      </c>
    </row>
    <row r="6" spans="1:9" ht="15.75" customHeight="1" x14ac:dyDescent="0.3">
      <c r="A6" s="43">
        <v>4</v>
      </c>
      <c r="B6" s="19" t="s">
        <v>581</v>
      </c>
      <c r="C6" s="19" t="s">
        <v>545</v>
      </c>
      <c r="D6" s="87">
        <v>92.001000000000005</v>
      </c>
      <c r="E6" s="87">
        <v>97.001000000000005</v>
      </c>
      <c r="F6" s="83">
        <f t="shared" si="0"/>
        <v>189.00200000000001</v>
      </c>
      <c r="G6" s="21">
        <v>8</v>
      </c>
      <c r="H6" s="87">
        <v>189.00200000000001</v>
      </c>
      <c r="I6" s="42">
        <v>8</v>
      </c>
    </row>
    <row r="7" spans="1:9" ht="15.75" customHeight="1" x14ac:dyDescent="0.3">
      <c r="A7" s="18">
        <v>1</v>
      </c>
      <c r="B7" s="19" t="s">
        <v>183</v>
      </c>
      <c r="C7" s="19" t="s">
        <v>184</v>
      </c>
      <c r="D7" s="83">
        <v>94.003</v>
      </c>
      <c r="E7" s="83">
        <v>94</v>
      </c>
      <c r="F7" s="83">
        <f t="shared" si="0"/>
        <v>188.00299999999999</v>
      </c>
      <c r="G7" s="21">
        <v>7</v>
      </c>
      <c r="H7" s="83">
        <v>188.00299999999999</v>
      </c>
      <c r="I7" s="24">
        <v>7</v>
      </c>
    </row>
    <row r="8" spans="1:9" ht="15.75" customHeight="1" x14ac:dyDescent="0.3">
      <c r="A8" s="43">
        <v>2</v>
      </c>
      <c r="B8" s="19" t="s">
        <v>582</v>
      </c>
      <c r="C8" s="19" t="s">
        <v>545</v>
      </c>
      <c r="D8" s="87">
        <v>95.001000000000005</v>
      </c>
      <c r="E8" s="87">
        <v>93.001999999999995</v>
      </c>
      <c r="F8" s="83">
        <f t="shared" si="0"/>
        <v>188.00299999999999</v>
      </c>
      <c r="G8" s="21">
        <v>7</v>
      </c>
      <c r="H8" s="87">
        <v>188.00299999999999</v>
      </c>
      <c r="I8" s="42">
        <v>7</v>
      </c>
    </row>
    <row r="9" spans="1:9" ht="15.75" customHeight="1" x14ac:dyDescent="0.3">
      <c r="A9" s="43">
        <v>8</v>
      </c>
      <c r="B9" s="19" t="s">
        <v>583</v>
      </c>
      <c r="C9" s="19" t="s">
        <v>545</v>
      </c>
      <c r="D9" s="87">
        <v>91</v>
      </c>
      <c r="E9" s="87">
        <v>93.001000000000005</v>
      </c>
      <c r="F9" s="83">
        <f t="shared" si="0"/>
        <v>184.001</v>
      </c>
      <c r="G9" s="21">
        <v>5</v>
      </c>
      <c r="H9" s="87">
        <v>184.001</v>
      </c>
      <c r="I9" s="42">
        <v>5</v>
      </c>
    </row>
    <row r="10" spans="1:9" ht="15.75" customHeight="1" x14ac:dyDescent="0.3">
      <c r="A10" s="18">
        <v>7</v>
      </c>
      <c r="B10" s="19" t="s">
        <v>584</v>
      </c>
      <c r="C10" s="19" t="s">
        <v>563</v>
      </c>
      <c r="D10" s="87">
        <v>92</v>
      </c>
      <c r="E10" s="87">
        <v>90</v>
      </c>
      <c r="F10" s="83">
        <f t="shared" si="0"/>
        <v>182</v>
      </c>
      <c r="G10" s="21">
        <v>4</v>
      </c>
      <c r="H10" s="87">
        <v>182</v>
      </c>
      <c r="I10" s="42">
        <v>4</v>
      </c>
    </row>
    <row r="11" spans="1:9" ht="15.75" customHeight="1" x14ac:dyDescent="0.3">
      <c r="A11" s="18">
        <v>9</v>
      </c>
      <c r="B11" s="19" t="s">
        <v>585</v>
      </c>
      <c r="C11" s="19" t="s">
        <v>90</v>
      </c>
      <c r="D11" s="87">
        <v>89</v>
      </c>
      <c r="E11" s="87">
        <v>81</v>
      </c>
      <c r="F11" s="83">
        <f t="shared" si="0"/>
        <v>170</v>
      </c>
      <c r="G11" s="21">
        <v>3</v>
      </c>
      <c r="H11" s="87">
        <v>170</v>
      </c>
      <c r="I11" s="42">
        <v>3</v>
      </c>
    </row>
    <row r="12" spans="1:9" ht="15.75" customHeight="1" x14ac:dyDescent="0.3">
      <c r="A12" s="18">
        <v>3</v>
      </c>
      <c r="B12" s="19" t="s">
        <v>586</v>
      </c>
      <c r="C12" s="19" t="s">
        <v>55</v>
      </c>
      <c r="D12" s="87">
        <v>78</v>
      </c>
      <c r="E12" s="87">
        <v>83</v>
      </c>
      <c r="F12" s="83">
        <f t="shared" si="0"/>
        <v>161</v>
      </c>
      <c r="G12" s="21">
        <v>2</v>
      </c>
      <c r="H12" s="87">
        <v>161</v>
      </c>
      <c r="I12" s="42">
        <v>2</v>
      </c>
    </row>
    <row r="13" spans="1:9" ht="15.75" customHeight="1" x14ac:dyDescent="0.3">
      <c r="A13" s="44">
        <v>6</v>
      </c>
      <c r="B13" s="27" t="s">
        <v>587</v>
      </c>
      <c r="C13" s="27" t="s">
        <v>588</v>
      </c>
      <c r="D13" s="89" t="s">
        <v>81</v>
      </c>
      <c r="E13" s="89"/>
      <c r="F13" s="84">
        <f t="shared" si="0"/>
        <v>0</v>
      </c>
      <c r="G13" s="29">
        <v>0</v>
      </c>
      <c r="H13" s="89">
        <v>0</v>
      </c>
      <c r="I13" s="46">
        <v>0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172</v>
      </c>
      <c r="C15" s="6" t="s">
        <v>405</v>
      </c>
      <c r="E15" s="9" t="s">
        <v>589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8">
        <v>8</v>
      </c>
      <c r="B17" s="88" t="s">
        <v>590</v>
      </c>
      <c r="C17" s="15" t="s">
        <v>389</v>
      </c>
      <c r="D17" s="86">
        <v>100.001</v>
      </c>
      <c r="E17" s="86">
        <v>99.001000000000005</v>
      </c>
      <c r="F17" s="82">
        <f t="shared" ref="F17:F25" si="1">SUM(D17,E17)</f>
        <v>199.00200000000001</v>
      </c>
      <c r="G17" s="16">
        <v>9</v>
      </c>
      <c r="H17" s="86">
        <v>199.00200000000001</v>
      </c>
      <c r="I17" s="40">
        <v>9</v>
      </c>
    </row>
    <row r="18" spans="1:9" ht="15.75" customHeight="1" x14ac:dyDescent="0.3">
      <c r="A18" s="43">
        <v>6</v>
      </c>
      <c r="B18" s="19" t="s">
        <v>591</v>
      </c>
      <c r="C18" s="19" t="s">
        <v>545</v>
      </c>
      <c r="D18" s="87">
        <v>99.001000000000005</v>
      </c>
      <c r="E18" s="87">
        <v>98.001999999999995</v>
      </c>
      <c r="F18" s="83">
        <f t="shared" si="1"/>
        <v>197.00299999999999</v>
      </c>
      <c r="G18" s="21">
        <v>8</v>
      </c>
      <c r="H18" s="87">
        <v>197.00299999999999</v>
      </c>
      <c r="I18" s="42">
        <v>8</v>
      </c>
    </row>
    <row r="19" spans="1:9" ht="15.75" customHeight="1" x14ac:dyDescent="0.3">
      <c r="A19" s="18">
        <v>3</v>
      </c>
      <c r="B19" s="19" t="s">
        <v>592</v>
      </c>
      <c r="C19" s="19" t="s">
        <v>315</v>
      </c>
      <c r="D19" s="87">
        <v>96.001000000000005</v>
      </c>
      <c r="E19" s="87">
        <v>97.001999999999995</v>
      </c>
      <c r="F19" s="83">
        <f t="shared" si="1"/>
        <v>193.00299999999999</v>
      </c>
      <c r="G19" s="21">
        <v>7</v>
      </c>
      <c r="H19" s="87">
        <v>193.00299999999999</v>
      </c>
      <c r="I19" s="42">
        <v>7</v>
      </c>
    </row>
    <row r="20" spans="1:9" ht="15.75" customHeight="1" x14ac:dyDescent="0.3">
      <c r="A20" s="18">
        <v>9</v>
      </c>
      <c r="B20" s="19" t="s">
        <v>593</v>
      </c>
      <c r="C20" s="19" t="s">
        <v>184</v>
      </c>
      <c r="D20" s="87">
        <v>93</v>
      </c>
      <c r="E20" s="87">
        <v>96</v>
      </c>
      <c r="F20" s="83">
        <f t="shared" si="1"/>
        <v>189</v>
      </c>
      <c r="G20" s="21">
        <v>6</v>
      </c>
      <c r="H20" s="87">
        <v>189</v>
      </c>
      <c r="I20" s="42">
        <v>6</v>
      </c>
    </row>
    <row r="21" spans="1:9" ht="15.75" customHeight="1" x14ac:dyDescent="0.3">
      <c r="A21" s="18">
        <v>5</v>
      </c>
      <c r="B21" s="19" t="s">
        <v>594</v>
      </c>
      <c r="C21" s="19" t="s">
        <v>106</v>
      </c>
      <c r="D21" s="87">
        <v>92</v>
      </c>
      <c r="E21" s="87">
        <v>96.003</v>
      </c>
      <c r="F21" s="83">
        <f t="shared" si="1"/>
        <v>188.00299999999999</v>
      </c>
      <c r="G21" s="21">
        <v>5</v>
      </c>
      <c r="H21" s="87">
        <v>188.00299999999999</v>
      </c>
      <c r="I21" s="42">
        <v>5</v>
      </c>
    </row>
    <row r="22" spans="1:9" ht="15.75" customHeight="1" x14ac:dyDescent="0.3">
      <c r="A22" s="43">
        <v>2</v>
      </c>
      <c r="B22" s="19" t="s">
        <v>595</v>
      </c>
      <c r="C22" s="19" t="s">
        <v>36</v>
      </c>
      <c r="D22" s="87">
        <v>97</v>
      </c>
      <c r="E22" s="87">
        <v>91</v>
      </c>
      <c r="F22" s="83">
        <f t="shared" si="1"/>
        <v>188</v>
      </c>
      <c r="G22" s="21">
        <v>4</v>
      </c>
      <c r="H22" s="87">
        <v>188</v>
      </c>
      <c r="I22" s="42">
        <v>4</v>
      </c>
    </row>
    <row r="23" spans="1:9" ht="15.75" customHeight="1" x14ac:dyDescent="0.3">
      <c r="A23" s="43">
        <v>4</v>
      </c>
      <c r="B23" s="19" t="s">
        <v>596</v>
      </c>
      <c r="C23" s="19" t="s">
        <v>100</v>
      </c>
      <c r="D23" s="87">
        <v>95</v>
      </c>
      <c r="E23" s="87">
        <v>91.001000000000005</v>
      </c>
      <c r="F23" s="83">
        <f t="shared" si="1"/>
        <v>186.001</v>
      </c>
      <c r="G23" s="21">
        <v>3</v>
      </c>
      <c r="H23" s="87">
        <v>186.001</v>
      </c>
      <c r="I23" s="42">
        <v>3</v>
      </c>
    </row>
    <row r="24" spans="1:9" ht="15.75" customHeight="1" x14ac:dyDescent="0.3">
      <c r="A24" s="18">
        <v>1</v>
      </c>
      <c r="B24" s="19" t="s">
        <v>597</v>
      </c>
      <c r="C24" s="19" t="s">
        <v>36</v>
      </c>
      <c r="D24" s="83">
        <v>86</v>
      </c>
      <c r="E24" s="83">
        <v>80.001000000000005</v>
      </c>
      <c r="F24" s="83">
        <f t="shared" si="1"/>
        <v>166.001</v>
      </c>
      <c r="G24" s="21">
        <v>2</v>
      </c>
      <c r="H24" s="83">
        <v>166.001</v>
      </c>
      <c r="I24" s="24">
        <v>2</v>
      </c>
    </row>
    <row r="25" spans="1:9" ht="15.75" customHeight="1" x14ac:dyDescent="0.3">
      <c r="A25" s="26">
        <v>7</v>
      </c>
      <c r="B25" s="27" t="s">
        <v>598</v>
      </c>
      <c r="C25" s="27" t="s">
        <v>90</v>
      </c>
      <c r="D25" s="89">
        <v>85</v>
      </c>
      <c r="E25" s="89">
        <v>79.001000000000005</v>
      </c>
      <c r="F25" s="84">
        <f t="shared" si="1"/>
        <v>164.001</v>
      </c>
      <c r="G25" s="29">
        <v>1</v>
      </c>
      <c r="H25" s="89">
        <v>164.001</v>
      </c>
      <c r="I25" s="46">
        <v>1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7"/>
      <c r="B27" s="8" t="s">
        <v>196</v>
      </c>
      <c r="C27" s="6" t="s">
        <v>599</v>
      </c>
      <c r="E27" s="9" t="s">
        <v>600</v>
      </c>
      <c r="F27" s="8"/>
      <c r="G27" s="8"/>
      <c r="H27" s="8"/>
      <c r="I27" s="8"/>
    </row>
    <row r="28" spans="1: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5</v>
      </c>
      <c r="B29" s="15" t="s">
        <v>601</v>
      </c>
      <c r="C29" s="15" t="s">
        <v>152</v>
      </c>
      <c r="D29" s="86">
        <v>97.001000000000005</v>
      </c>
      <c r="E29" s="86">
        <v>93</v>
      </c>
      <c r="F29" s="82">
        <f t="shared" ref="F29:F37" si="2">SUM(D29,E29)</f>
        <v>190.001</v>
      </c>
      <c r="G29" s="16">
        <v>9</v>
      </c>
      <c r="H29" s="86">
        <v>190.001</v>
      </c>
      <c r="I29" s="40">
        <v>9</v>
      </c>
    </row>
    <row r="30" spans="1:9" ht="15.75" customHeight="1" x14ac:dyDescent="0.3">
      <c r="A30" s="43">
        <v>8</v>
      </c>
      <c r="B30" s="19" t="s">
        <v>602</v>
      </c>
      <c r="C30" s="19" t="s">
        <v>184</v>
      </c>
      <c r="D30" s="87">
        <v>95.001000000000005</v>
      </c>
      <c r="E30" s="87">
        <v>94.001000000000005</v>
      </c>
      <c r="F30" s="83">
        <f t="shared" si="2"/>
        <v>189.00200000000001</v>
      </c>
      <c r="G30" s="21">
        <v>8</v>
      </c>
      <c r="H30" s="87">
        <v>189.00200000000001</v>
      </c>
      <c r="I30" s="42">
        <v>8</v>
      </c>
    </row>
    <row r="31" spans="1:9" ht="15.75" customHeight="1" x14ac:dyDescent="0.3">
      <c r="A31" s="18">
        <v>1</v>
      </c>
      <c r="B31" s="19" t="s">
        <v>603</v>
      </c>
      <c r="C31" s="19" t="s">
        <v>184</v>
      </c>
      <c r="D31" s="83">
        <v>93</v>
      </c>
      <c r="E31" s="83">
        <v>93.001000000000005</v>
      </c>
      <c r="F31" s="83">
        <f t="shared" si="2"/>
        <v>186.001</v>
      </c>
      <c r="G31" s="21">
        <v>7</v>
      </c>
      <c r="H31" s="83">
        <v>186.001</v>
      </c>
      <c r="I31" s="24">
        <v>7</v>
      </c>
    </row>
    <row r="32" spans="1:9" ht="15.75" customHeight="1" x14ac:dyDescent="0.3">
      <c r="A32" s="43">
        <v>4</v>
      </c>
      <c r="B32" s="19" t="s">
        <v>604</v>
      </c>
      <c r="C32" s="19" t="s">
        <v>90</v>
      </c>
      <c r="D32" s="87">
        <v>93</v>
      </c>
      <c r="E32" s="87">
        <v>92.001000000000005</v>
      </c>
      <c r="F32" s="83">
        <f t="shared" si="2"/>
        <v>185.001</v>
      </c>
      <c r="G32" s="21">
        <v>6</v>
      </c>
      <c r="H32" s="87">
        <v>185.001</v>
      </c>
      <c r="I32" s="42">
        <v>6</v>
      </c>
    </row>
    <row r="33" spans="1:9" ht="15.75" customHeight="1" x14ac:dyDescent="0.3">
      <c r="A33" s="18">
        <v>3</v>
      </c>
      <c r="B33" s="19" t="s">
        <v>605</v>
      </c>
      <c r="C33" s="19" t="s">
        <v>100</v>
      </c>
      <c r="D33" s="87">
        <v>94.001000000000005</v>
      </c>
      <c r="E33" s="87">
        <v>88</v>
      </c>
      <c r="F33" s="83">
        <f t="shared" si="2"/>
        <v>182.001</v>
      </c>
      <c r="G33" s="21">
        <v>5</v>
      </c>
      <c r="H33" s="87">
        <v>182.001</v>
      </c>
      <c r="I33" s="42">
        <v>5</v>
      </c>
    </row>
    <row r="34" spans="1:9" ht="15.75" customHeight="1" x14ac:dyDescent="0.3">
      <c r="A34" s="43">
        <v>6</v>
      </c>
      <c r="B34" s="19" t="s">
        <v>606</v>
      </c>
      <c r="C34" s="19" t="s">
        <v>90</v>
      </c>
      <c r="D34" s="87">
        <v>92</v>
      </c>
      <c r="E34" s="87">
        <v>90.001000000000005</v>
      </c>
      <c r="F34" s="83">
        <f t="shared" si="2"/>
        <v>182.001</v>
      </c>
      <c r="G34" s="21">
        <v>5</v>
      </c>
      <c r="H34" s="87">
        <v>182.001</v>
      </c>
      <c r="I34" s="42">
        <v>5</v>
      </c>
    </row>
    <row r="35" spans="1:9" ht="15.75" customHeight="1" x14ac:dyDescent="0.3">
      <c r="A35" s="43">
        <v>2</v>
      </c>
      <c r="B35" s="19" t="s">
        <v>607</v>
      </c>
      <c r="C35" s="19" t="s">
        <v>24</v>
      </c>
      <c r="D35" s="87">
        <v>94.001000000000005</v>
      </c>
      <c r="E35" s="87">
        <v>87</v>
      </c>
      <c r="F35" s="83">
        <f t="shared" si="2"/>
        <v>181.001</v>
      </c>
      <c r="G35" s="21">
        <v>3</v>
      </c>
      <c r="H35" s="87">
        <v>181.001</v>
      </c>
      <c r="I35" s="42">
        <v>3</v>
      </c>
    </row>
    <row r="36" spans="1:9" ht="15.75" customHeight="1" x14ac:dyDescent="0.3">
      <c r="A36" s="18">
        <v>9</v>
      </c>
      <c r="B36" s="19" t="s">
        <v>608</v>
      </c>
      <c r="C36" s="19" t="s">
        <v>36</v>
      </c>
      <c r="D36" s="87">
        <v>89.001000000000005</v>
      </c>
      <c r="E36" s="87">
        <v>90</v>
      </c>
      <c r="F36" s="83">
        <f t="shared" si="2"/>
        <v>179.001</v>
      </c>
      <c r="G36" s="21">
        <v>2</v>
      </c>
      <c r="H36" s="87">
        <v>179.001</v>
      </c>
      <c r="I36" s="42">
        <v>2</v>
      </c>
    </row>
    <row r="37" spans="1:9" ht="15.75" customHeight="1" x14ac:dyDescent="0.3">
      <c r="A37" s="26">
        <v>7</v>
      </c>
      <c r="B37" s="27" t="s">
        <v>609</v>
      </c>
      <c r="C37" s="27" t="s">
        <v>610</v>
      </c>
      <c r="D37" s="89">
        <v>0</v>
      </c>
      <c r="E37" s="89">
        <v>0</v>
      </c>
      <c r="F37" s="84">
        <f t="shared" si="2"/>
        <v>0</v>
      </c>
      <c r="G37" s="29">
        <v>0</v>
      </c>
      <c r="H37" s="89">
        <v>0</v>
      </c>
      <c r="I37" s="46">
        <v>0</v>
      </c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7"/>
      <c r="B39" s="8" t="s">
        <v>199</v>
      </c>
      <c r="C39" s="6" t="s">
        <v>611</v>
      </c>
      <c r="E39" s="9" t="s">
        <v>612</v>
      </c>
      <c r="F39" s="8"/>
      <c r="G39" s="8"/>
      <c r="H39" s="8"/>
      <c r="I39" s="8"/>
    </row>
    <row r="40" spans="1:9" ht="15.75" customHeight="1" x14ac:dyDescent="0.3">
      <c r="A40" s="76">
        <v>2</v>
      </c>
      <c r="B40" s="11" t="s">
        <v>9</v>
      </c>
      <c r="C40" s="77" t="s">
        <v>10</v>
      </c>
      <c r="D40" s="50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38">
        <v>4</v>
      </c>
      <c r="B41" s="15" t="s">
        <v>613</v>
      </c>
      <c r="C41" s="15" t="s">
        <v>106</v>
      </c>
      <c r="D41" s="86">
        <v>97.001999999999995</v>
      </c>
      <c r="E41" s="86">
        <v>95.003</v>
      </c>
      <c r="F41" s="82">
        <f t="shared" ref="F41:F48" si="3">SUM(D41,E41)</f>
        <v>192.005</v>
      </c>
      <c r="G41" s="16">
        <v>8</v>
      </c>
      <c r="H41" s="86">
        <v>192.005</v>
      </c>
      <c r="I41" s="40">
        <v>8</v>
      </c>
    </row>
    <row r="42" spans="1:9" ht="15.75" customHeight="1" x14ac:dyDescent="0.3">
      <c r="A42" s="18">
        <v>3</v>
      </c>
      <c r="B42" s="19" t="s">
        <v>614</v>
      </c>
      <c r="C42" s="19" t="s">
        <v>90</v>
      </c>
      <c r="D42" s="87">
        <v>96.001000000000005</v>
      </c>
      <c r="E42" s="87">
        <v>92.001000000000005</v>
      </c>
      <c r="F42" s="83">
        <f t="shared" si="3"/>
        <v>188.00200000000001</v>
      </c>
      <c r="G42" s="21">
        <v>7</v>
      </c>
      <c r="H42" s="87">
        <v>188.00200000000001</v>
      </c>
      <c r="I42" s="42">
        <v>7</v>
      </c>
    </row>
    <row r="43" spans="1:9" ht="15.75" customHeight="1" x14ac:dyDescent="0.3">
      <c r="A43" s="43">
        <v>8</v>
      </c>
      <c r="B43" s="19" t="s">
        <v>615</v>
      </c>
      <c r="C43" s="19" t="s">
        <v>184</v>
      </c>
      <c r="D43" s="87">
        <v>96</v>
      </c>
      <c r="E43" s="87">
        <v>92</v>
      </c>
      <c r="F43" s="83">
        <f t="shared" si="3"/>
        <v>188</v>
      </c>
      <c r="G43" s="21">
        <v>6</v>
      </c>
      <c r="H43" s="87">
        <v>188</v>
      </c>
      <c r="I43" s="42">
        <v>6</v>
      </c>
    </row>
    <row r="44" spans="1:9" ht="15.75" customHeight="1" x14ac:dyDescent="0.3">
      <c r="A44" s="18">
        <v>5</v>
      </c>
      <c r="B44" s="19" t="s">
        <v>616</v>
      </c>
      <c r="C44" s="19" t="s">
        <v>487</v>
      </c>
      <c r="D44" s="87">
        <v>95.003</v>
      </c>
      <c r="E44" s="87">
        <v>90</v>
      </c>
      <c r="F44" s="83">
        <f t="shared" si="3"/>
        <v>185.00299999999999</v>
      </c>
      <c r="G44" s="21">
        <v>5</v>
      </c>
      <c r="H44" s="87">
        <v>185.00299999999999</v>
      </c>
      <c r="I44" s="42">
        <v>5</v>
      </c>
    </row>
    <row r="45" spans="1:9" ht="15.75" customHeight="1" x14ac:dyDescent="0.3">
      <c r="A45" s="18">
        <v>1</v>
      </c>
      <c r="B45" s="19" t="s">
        <v>617</v>
      </c>
      <c r="C45" s="19" t="s">
        <v>545</v>
      </c>
      <c r="D45" s="83">
        <v>95.001000000000005</v>
      </c>
      <c r="E45" s="83">
        <v>89</v>
      </c>
      <c r="F45" s="83">
        <f t="shared" si="3"/>
        <v>184.001</v>
      </c>
      <c r="G45" s="21">
        <v>4</v>
      </c>
      <c r="H45" s="83">
        <v>184.001</v>
      </c>
      <c r="I45" s="24">
        <v>4</v>
      </c>
    </row>
    <row r="46" spans="1:9" ht="15.75" customHeight="1" x14ac:dyDescent="0.3">
      <c r="A46" s="18">
        <v>7</v>
      </c>
      <c r="B46" s="19" t="s">
        <v>618</v>
      </c>
      <c r="C46" s="19" t="s">
        <v>108</v>
      </c>
      <c r="D46" s="87">
        <v>92</v>
      </c>
      <c r="E46" s="87">
        <v>91</v>
      </c>
      <c r="F46" s="83">
        <f t="shared" si="3"/>
        <v>183</v>
      </c>
      <c r="G46" s="21">
        <v>3</v>
      </c>
      <c r="H46" s="87">
        <v>183</v>
      </c>
      <c r="I46" s="42">
        <v>3</v>
      </c>
    </row>
    <row r="47" spans="1:9" ht="15.75" customHeight="1" x14ac:dyDescent="0.3">
      <c r="A47" s="43">
        <v>2</v>
      </c>
      <c r="B47" s="19" t="s">
        <v>619</v>
      </c>
      <c r="C47" s="19" t="s">
        <v>95</v>
      </c>
      <c r="D47" s="87">
        <v>0</v>
      </c>
      <c r="E47" s="87">
        <v>0</v>
      </c>
      <c r="F47" s="83">
        <f t="shared" si="3"/>
        <v>0</v>
      </c>
      <c r="G47" s="21">
        <v>0</v>
      </c>
      <c r="H47" s="87">
        <v>0</v>
      </c>
      <c r="I47" s="42">
        <v>0</v>
      </c>
    </row>
    <row r="48" spans="1:9" ht="15.75" customHeight="1" x14ac:dyDescent="0.3">
      <c r="A48" s="44">
        <v>6</v>
      </c>
      <c r="B48" s="27" t="s">
        <v>620</v>
      </c>
      <c r="C48" s="27" t="s">
        <v>20</v>
      </c>
      <c r="D48" s="89" t="s">
        <v>81</v>
      </c>
      <c r="E48" s="89"/>
      <c r="F48" s="84">
        <f t="shared" si="3"/>
        <v>0</v>
      </c>
      <c r="G48" s="29">
        <v>0</v>
      </c>
      <c r="H48" s="89">
        <v>0</v>
      </c>
      <c r="I48" s="46">
        <v>0</v>
      </c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7"/>
      <c r="B50" s="8" t="s">
        <v>220</v>
      </c>
      <c r="C50" s="6" t="s">
        <v>621</v>
      </c>
      <c r="E50" s="9" t="s">
        <v>622</v>
      </c>
      <c r="F50" s="8"/>
      <c r="G50" s="8"/>
      <c r="H50" s="8"/>
      <c r="I50" s="8"/>
    </row>
    <row r="51" spans="1:9" ht="15.75" customHeight="1" x14ac:dyDescent="0.3">
      <c r="A51" s="76">
        <v>2</v>
      </c>
      <c r="B51" s="11" t="s">
        <v>9</v>
      </c>
      <c r="C51" s="77" t="s">
        <v>10</v>
      </c>
      <c r="D51" s="50"/>
      <c r="E51" s="80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38">
        <v>6</v>
      </c>
      <c r="B52" s="15" t="s">
        <v>623</v>
      </c>
      <c r="C52" s="15" t="s">
        <v>77</v>
      </c>
      <c r="D52" s="86">
        <v>93</v>
      </c>
      <c r="E52" s="86">
        <v>95</v>
      </c>
      <c r="F52" s="82">
        <f t="shared" ref="F52:F59" si="4">SUM(D52,E52)</f>
        <v>188</v>
      </c>
      <c r="G52" s="16">
        <v>8</v>
      </c>
      <c r="H52" s="86">
        <v>188</v>
      </c>
      <c r="I52" s="40">
        <v>8</v>
      </c>
    </row>
    <row r="53" spans="1:9" ht="15.75" customHeight="1" x14ac:dyDescent="0.3">
      <c r="A53" s="43">
        <v>8</v>
      </c>
      <c r="B53" s="19" t="s">
        <v>624</v>
      </c>
      <c r="C53" s="19" t="s">
        <v>73</v>
      </c>
      <c r="D53" s="87">
        <v>94</v>
      </c>
      <c r="E53" s="87">
        <v>93</v>
      </c>
      <c r="F53" s="83">
        <f t="shared" si="4"/>
        <v>187</v>
      </c>
      <c r="G53" s="21">
        <v>7</v>
      </c>
      <c r="H53" s="87">
        <v>187</v>
      </c>
      <c r="I53" s="42">
        <v>7</v>
      </c>
    </row>
    <row r="54" spans="1:9" ht="15.75" customHeight="1" x14ac:dyDescent="0.3">
      <c r="A54" s="43">
        <v>4</v>
      </c>
      <c r="B54" s="19" t="s">
        <v>625</v>
      </c>
      <c r="C54" s="19" t="s">
        <v>545</v>
      </c>
      <c r="D54" s="87">
        <v>88.001000000000005</v>
      </c>
      <c r="E54" s="87">
        <v>97.001000000000005</v>
      </c>
      <c r="F54" s="83">
        <f t="shared" si="4"/>
        <v>185.00200000000001</v>
      </c>
      <c r="G54" s="21">
        <v>6</v>
      </c>
      <c r="H54" s="87">
        <v>185.00200000000001</v>
      </c>
      <c r="I54" s="42">
        <v>6</v>
      </c>
    </row>
    <row r="55" spans="1:9" ht="15.75" customHeight="1" x14ac:dyDescent="0.3">
      <c r="A55" s="43">
        <v>2</v>
      </c>
      <c r="B55" s="19" t="s">
        <v>626</v>
      </c>
      <c r="C55" s="19" t="s">
        <v>90</v>
      </c>
      <c r="D55" s="87">
        <v>93</v>
      </c>
      <c r="E55" s="87">
        <v>89</v>
      </c>
      <c r="F55" s="83">
        <f t="shared" si="4"/>
        <v>182</v>
      </c>
      <c r="G55" s="21">
        <v>5</v>
      </c>
      <c r="H55" s="87">
        <v>182</v>
      </c>
      <c r="I55" s="42">
        <v>5</v>
      </c>
    </row>
    <row r="56" spans="1:9" ht="15.75" customHeight="1" x14ac:dyDescent="0.3">
      <c r="A56" s="18">
        <v>5</v>
      </c>
      <c r="B56" s="19" t="s">
        <v>358</v>
      </c>
      <c r="C56" s="19" t="s">
        <v>36</v>
      </c>
      <c r="D56" s="87">
        <v>89.001000000000005</v>
      </c>
      <c r="E56" s="87">
        <v>92</v>
      </c>
      <c r="F56" s="83">
        <f t="shared" si="4"/>
        <v>181.001</v>
      </c>
      <c r="G56" s="21">
        <v>4</v>
      </c>
      <c r="H56" s="87">
        <v>181.001</v>
      </c>
      <c r="I56" s="42">
        <v>4</v>
      </c>
    </row>
    <row r="57" spans="1:9" ht="15.75" customHeight="1" x14ac:dyDescent="0.3">
      <c r="A57" s="18">
        <v>1</v>
      </c>
      <c r="B57" s="19" t="s">
        <v>627</v>
      </c>
      <c r="C57" s="19" t="s">
        <v>95</v>
      </c>
      <c r="D57" s="83">
        <v>89.001000000000005</v>
      </c>
      <c r="E57" s="83">
        <v>88</v>
      </c>
      <c r="F57" s="83">
        <f t="shared" si="4"/>
        <v>177.001</v>
      </c>
      <c r="G57" s="21">
        <v>3</v>
      </c>
      <c r="H57" s="83">
        <v>177.001</v>
      </c>
      <c r="I57" s="24">
        <v>3</v>
      </c>
    </row>
    <row r="58" spans="1:9" ht="15.75" customHeight="1" x14ac:dyDescent="0.3">
      <c r="A58" s="18">
        <v>7</v>
      </c>
      <c r="B58" s="19" t="s">
        <v>585</v>
      </c>
      <c r="C58" s="19" t="s">
        <v>545</v>
      </c>
      <c r="D58" s="87">
        <v>89</v>
      </c>
      <c r="E58" s="87">
        <v>81</v>
      </c>
      <c r="F58" s="83">
        <f t="shared" si="4"/>
        <v>170</v>
      </c>
      <c r="G58" s="21">
        <v>2</v>
      </c>
      <c r="H58" s="87">
        <v>170</v>
      </c>
      <c r="I58" s="42">
        <v>2</v>
      </c>
    </row>
    <row r="59" spans="1:9" ht="15.75" customHeight="1" x14ac:dyDescent="0.3">
      <c r="A59" s="26">
        <v>3</v>
      </c>
      <c r="B59" s="27" t="s">
        <v>628</v>
      </c>
      <c r="C59" s="27" t="s">
        <v>545</v>
      </c>
      <c r="D59" s="89">
        <v>88</v>
      </c>
      <c r="E59" s="89">
        <v>78</v>
      </c>
      <c r="F59" s="84">
        <f t="shared" si="4"/>
        <v>166</v>
      </c>
      <c r="G59" s="29">
        <v>1</v>
      </c>
      <c r="H59" s="89">
        <v>166</v>
      </c>
      <c r="I59" s="46">
        <v>1</v>
      </c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6" t="s">
        <v>629</v>
      </c>
      <c r="E61" s="36" t="s">
        <v>167</v>
      </c>
      <c r="H61" s="37"/>
      <c r="I61" s="37"/>
    </row>
    <row r="62" spans="1:9" ht="15.75" customHeight="1" x14ac:dyDescent="0.3">
      <c r="A62" s="37"/>
      <c r="B62" s="6" t="s">
        <v>168</v>
      </c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9CA47D5E-2FEF-4FBE-9EC2-755B3906063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812B-D999-4E67-81DE-B8B565C5FD9E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140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570312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570312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630</v>
      </c>
      <c r="C3" s="6" t="s">
        <v>631</v>
      </c>
      <c r="E3" s="9" t="s">
        <v>632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633</v>
      </c>
      <c r="C5" s="15" t="s">
        <v>545</v>
      </c>
      <c r="D5" s="86">
        <v>95</v>
      </c>
      <c r="E5" s="86">
        <v>97.001000000000005</v>
      </c>
      <c r="F5" s="82">
        <f>SUM(D5,E5)</f>
        <v>192.001</v>
      </c>
      <c r="G5" s="16">
        <v>8</v>
      </c>
      <c r="H5" s="86">
        <v>192.001</v>
      </c>
      <c r="I5" s="40">
        <v>8</v>
      </c>
    </row>
    <row r="6" spans="1:9" ht="15.75" customHeight="1" x14ac:dyDescent="0.3">
      <c r="A6" s="43">
        <v>2</v>
      </c>
      <c r="B6" s="19" t="s">
        <v>634</v>
      </c>
      <c r="C6" s="19" t="s">
        <v>36</v>
      </c>
      <c r="D6" s="87">
        <v>87</v>
      </c>
      <c r="E6" s="87">
        <v>83</v>
      </c>
      <c r="F6" s="83">
        <f>SUM(D6,E6)</f>
        <v>170</v>
      </c>
      <c r="G6" s="21">
        <v>7</v>
      </c>
      <c r="H6" s="87">
        <v>170</v>
      </c>
      <c r="I6" s="42">
        <v>7</v>
      </c>
    </row>
    <row r="7" spans="1:9" ht="15.75" customHeight="1" x14ac:dyDescent="0.3">
      <c r="A7" s="43">
        <v>6</v>
      </c>
      <c r="B7" s="19" t="s">
        <v>635</v>
      </c>
      <c r="C7" s="19" t="s">
        <v>212</v>
      </c>
      <c r="D7" s="87">
        <v>94</v>
      </c>
      <c r="E7" s="87">
        <v>94</v>
      </c>
      <c r="F7" s="83">
        <f>SUM(D7,E7)-25</f>
        <v>163</v>
      </c>
      <c r="G7" s="21">
        <v>6</v>
      </c>
      <c r="H7" s="87">
        <v>163</v>
      </c>
      <c r="I7" s="42">
        <v>6</v>
      </c>
    </row>
    <row r="8" spans="1:9" ht="15.75" customHeight="1" x14ac:dyDescent="0.3">
      <c r="A8" s="43">
        <v>8</v>
      </c>
      <c r="B8" s="19" t="s">
        <v>636</v>
      </c>
      <c r="C8" s="19" t="s">
        <v>73</v>
      </c>
      <c r="D8" s="87">
        <v>79</v>
      </c>
      <c r="E8" s="87">
        <v>57</v>
      </c>
      <c r="F8" s="83">
        <f>SUM(D8,E8)</f>
        <v>136</v>
      </c>
      <c r="G8" s="21">
        <v>5</v>
      </c>
      <c r="H8" s="87">
        <v>136</v>
      </c>
      <c r="I8" s="42">
        <v>5</v>
      </c>
    </row>
    <row r="9" spans="1:9" ht="15.75" customHeight="1" x14ac:dyDescent="0.3">
      <c r="A9" s="18">
        <v>3</v>
      </c>
      <c r="B9" s="19" t="s">
        <v>637</v>
      </c>
      <c r="C9" s="19" t="s">
        <v>90</v>
      </c>
      <c r="D9" s="87">
        <v>61</v>
      </c>
      <c r="E9" s="87">
        <v>70</v>
      </c>
      <c r="F9" s="83">
        <f>SUM(D9,E9)</f>
        <v>131</v>
      </c>
      <c r="G9" s="21">
        <v>4</v>
      </c>
      <c r="H9" s="87">
        <v>131</v>
      </c>
      <c r="I9" s="42">
        <v>4</v>
      </c>
    </row>
    <row r="10" spans="1:9" ht="15.75" customHeight="1" x14ac:dyDescent="0.3">
      <c r="A10" s="18">
        <v>1</v>
      </c>
      <c r="B10" s="19" t="s">
        <v>638</v>
      </c>
      <c r="C10" s="19" t="s">
        <v>20</v>
      </c>
      <c r="D10" s="83" t="s">
        <v>81</v>
      </c>
      <c r="E10" s="83"/>
      <c r="F10" s="83">
        <f>SUM(D10,E10)</f>
        <v>0</v>
      </c>
      <c r="G10" s="21">
        <v>0</v>
      </c>
      <c r="H10" s="83">
        <v>0</v>
      </c>
      <c r="I10" s="24">
        <v>0</v>
      </c>
    </row>
    <row r="11" spans="1:9" ht="15.75" customHeight="1" x14ac:dyDescent="0.3">
      <c r="A11" s="43">
        <v>4</v>
      </c>
      <c r="B11" s="19" t="s">
        <v>639</v>
      </c>
      <c r="C11" s="19" t="s">
        <v>212</v>
      </c>
      <c r="D11" s="87" t="s">
        <v>81</v>
      </c>
      <c r="E11" s="87"/>
      <c r="F11" s="83">
        <f>SUM(D11,E11)</f>
        <v>0</v>
      </c>
      <c r="G11" s="21">
        <v>0</v>
      </c>
      <c r="H11" s="87">
        <v>0</v>
      </c>
      <c r="I11" s="42">
        <v>0</v>
      </c>
    </row>
    <row r="12" spans="1:9" ht="15.75" customHeight="1" x14ac:dyDescent="0.3">
      <c r="A12" s="26">
        <v>5</v>
      </c>
      <c r="B12" s="27" t="s">
        <v>506</v>
      </c>
      <c r="C12" s="27" t="s">
        <v>90</v>
      </c>
      <c r="D12" s="89" t="s">
        <v>81</v>
      </c>
      <c r="E12" s="89"/>
      <c r="F12" s="84">
        <f>SUM(D12,E12)</f>
        <v>0</v>
      </c>
      <c r="G12" s="29">
        <v>0</v>
      </c>
      <c r="H12" s="89">
        <v>0</v>
      </c>
      <c r="I12" s="46">
        <v>0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640</v>
      </c>
      <c r="C14" s="6" t="s">
        <v>641</v>
      </c>
      <c r="E14" s="9" t="s">
        <v>642</v>
      </c>
      <c r="F14" s="8"/>
      <c r="G14" s="8"/>
      <c r="H14" s="8"/>
      <c r="I14" s="8"/>
    </row>
    <row r="15" spans="1:9" ht="15.75" customHeight="1" x14ac:dyDescent="0.3">
      <c r="A15" s="76">
        <v>2</v>
      </c>
      <c r="B15" s="11" t="s">
        <v>9</v>
      </c>
      <c r="C15" s="77" t="s">
        <v>10</v>
      </c>
      <c r="D15" s="50"/>
      <c r="E15" s="80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3</v>
      </c>
      <c r="B16" s="15" t="s">
        <v>643</v>
      </c>
      <c r="C16" s="15" t="s">
        <v>212</v>
      </c>
      <c r="D16" s="86">
        <v>91</v>
      </c>
      <c r="E16" s="86">
        <v>79</v>
      </c>
      <c r="F16" s="82">
        <f>SUM(D16,E16)</f>
        <v>170</v>
      </c>
      <c r="G16" s="16">
        <v>8</v>
      </c>
      <c r="H16" s="86">
        <v>170</v>
      </c>
      <c r="I16" s="40">
        <v>8</v>
      </c>
    </row>
    <row r="17" spans="1:9" ht="15.75" customHeight="1" x14ac:dyDescent="0.3">
      <c r="A17" s="18">
        <v>1</v>
      </c>
      <c r="B17" s="19" t="s">
        <v>644</v>
      </c>
      <c r="C17" s="19" t="s">
        <v>212</v>
      </c>
      <c r="D17" s="83">
        <v>92</v>
      </c>
      <c r="E17" s="83">
        <v>91.001000000000005</v>
      </c>
      <c r="F17" s="83">
        <f>SUM(D17,E17)-21</f>
        <v>162.001</v>
      </c>
      <c r="G17" s="21">
        <v>7</v>
      </c>
      <c r="H17" s="83">
        <v>162.001</v>
      </c>
      <c r="I17" s="24">
        <v>7</v>
      </c>
    </row>
    <row r="18" spans="1:9" ht="15.75" customHeight="1" x14ac:dyDescent="0.3">
      <c r="A18" s="18">
        <v>7</v>
      </c>
      <c r="B18" s="19" t="s">
        <v>645</v>
      </c>
      <c r="C18" s="19" t="s">
        <v>212</v>
      </c>
      <c r="D18" s="87">
        <v>82</v>
      </c>
      <c r="E18" s="87">
        <v>88.001000000000005</v>
      </c>
      <c r="F18" s="83">
        <f>SUM(D18,E18)-18</f>
        <v>152.001</v>
      </c>
      <c r="G18" s="21">
        <v>6</v>
      </c>
      <c r="H18" s="87">
        <v>152.001</v>
      </c>
      <c r="I18" s="42">
        <v>6</v>
      </c>
    </row>
    <row r="19" spans="1:9" ht="15.75" customHeight="1" x14ac:dyDescent="0.3">
      <c r="A19" s="43">
        <v>4</v>
      </c>
      <c r="B19" s="19" t="s">
        <v>646</v>
      </c>
      <c r="C19" s="19" t="s">
        <v>478</v>
      </c>
      <c r="D19" s="87">
        <v>71</v>
      </c>
      <c r="E19" s="87">
        <v>76</v>
      </c>
      <c r="F19" s="83">
        <f>SUM(D19,E19)</f>
        <v>147</v>
      </c>
      <c r="G19" s="21">
        <v>5</v>
      </c>
      <c r="H19" s="87">
        <v>147</v>
      </c>
      <c r="I19" s="42">
        <v>5</v>
      </c>
    </row>
    <row r="20" spans="1:9" ht="15.75" customHeight="1" x14ac:dyDescent="0.3">
      <c r="A20" s="43">
        <v>8</v>
      </c>
      <c r="B20" s="19" t="s">
        <v>466</v>
      </c>
      <c r="C20" s="19" t="s">
        <v>90</v>
      </c>
      <c r="D20" s="87">
        <v>66</v>
      </c>
      <c r="E20" s="87">
        <v>71</v>
      </c>
      <c r="F20" s="83">
        <f>SUM(D20,E20)</f>
        <v>137</v>
      </c>
      <c r="G20" s="21">
        <v>4</v>
      </c>
      <c r="H20" s="87">
        <v>137</v>
      </c>
      <c r="I20" s="42">
        <v>4</v>
      </c>
    </row>
    <row r="21" spans="1:9" ht="15.75" customHeight="1" x14ac:dyDescent="0.3">
      <c r="A21" s="43">
        <v>2</v>
      </c>
      <c r="B21" s="19" t="s">
        <v>647</v>
      </c>
      <c r="C21" s="19" t="s">
        <v>20</v>
      </c>
      <c r="D21" s="87">
        <v>54</v>
      </c>
      <c r="E21" s="87">
        <v>58.000999999999998</v>
      </c>
      <c r="F21" s="83">
        <f>SUM(D21,E21)</f>
        <v>112.001</v>
      </c>
      <c r="G21" s="21">
        <v>3</v>
      </c>
      <c r="H21" s="87">
        <v>112.001</v>
      </c>
      <c r="I21" s="42">
        <v>3</v>
      </c>
    </row>
    <row r="22" spans="1:9" ht="15.75" customHeight="1" x14ac:dyDescent="0.3">
      <c r="A22" s="18">
        <v>5</v>
      </c>
      <c r="B22" s="19" t="s">
        <v>648</v>
      </c>
      <c r="C22" s="19" t="s">
        <v>36</v>
      </c>
      <c r="D22" s="87" t="s">
        <v>81</v>
      </c>
      <c r="E22" s="87"/>
      <c r="F22" s="83">
        <f>SUM(D22,E22)</f>
        <v>0</v>
      </c>
      <c r="G22" s="21">
        <v>0</v>
      </c>
      <c r="H22" s="87">
        <v>0</v>
      </c>
      <c r="I22" s="42">
        <v>0</v>
      </c>
    </row>
    <row r="23" spans="1:9" ht="15.75" customHeight="1" x14ac:dyDescent="0.3">
      <c r="A23" s="44">
        <v>6</v>
      </c>
      <c r="B23" s="27" t="s">
        <v>649</v>
      </c>
      <c r="C23" s="27" t="s">
        <v>212</v>
      </c>
      <c r="D23" s="89" t="s">
        <v>81</v>
      </c>
      <c r="E23" s="89"/>
      <c r="F23" s="84">
        <f>SUM(D23,E23)</f>
        <v>0</v>
      </c>
      <c r="G23" s="29">
        <v>0</v>
      </c>
      <c r="H23" s="89">
        <v>0</v>
      </c>
      <c r="I23" s="46">
        <v>0</v>
      </c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6" t="s">
        <v>629</v>
      </c>
      <c r="E25" s="36" t="s">
        <v>167</v>
      </c>
      <c r="H25" s="37"/>
      <c r="I25" s="37"/>
    </row>
    <row r="26" spans="1:9" ht="15.75" customHeight="1" x14ac:dyDescent="0.3">
      <c r="A26" s="37"/>
      <c r="B26" s="6" t="s">
        <v>168</v>
      </c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81950103-FD91-4EEB-84E3-5128DE8E3A2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F5B7-71FA-4845-B4ED-E88CD2679CB1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140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570312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570312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483</v>
      </c>
      <c r="E3" s="9" t="s">
        <v>493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495</v>
      </c>
      <c r="C5" s="15" t="s">
        <v>45</v>
      </c>
      <c r="D5" s="86">
        <v>100.002</v>
      </c>
      <c r="E5" s="86">
        <v>100.002</v>
      </c>
      <c r="F5" s="82">
        <v>200.00399999999999</v>
      </c>
      <c r="G5" s="16">
        <v>8</v>
      </c>
      <c r="H5" s="86">
        <v>200.00399999999999</v>
      </c>
      <c r="I5" s="40">
        <v>8</v>
      </c>
    </row>
    <row r="6" spans="1:9" ht="15.75" customHeight="1" x14ac:dyDescent="0.3">
      <c r="A6" s="43">
        <v>2</v>
      </c>
      <c r="B6" s="19" t="s">
        <v>496</v>
      </c>
      <c r="C6" s="19" t="s">
        <v>315</v>
      </c>
      <c r="D6" s="87">
        <v>100.002</v>
      </c>
      <c r="E6" s="87">
        <v>100</v>
      </c>
      <c r="F6" s="83">
        <v>200.00200000000001</v>
      </c>
      <c r="G6" s="20">
        <v>7</v>
      </c>
      <c r="H6" s="87">
        <v>200.00200000000001</v>
      </c>
      <c r="I6" s="42">
        <v>7</v>
      </c>
    </row>
    <row r="7" spans="1:9" ht="15.75" customHeight="1" x14ac:dyDescent="0.3">
      <c r="A7" s="43">
        <v>8</v>
      </c>
      <c r="B7" s="19" t="s">
        <v>139</v>
      </c>
      <c r="C7" s="19" t="s">
        <v>140</v>
      </c>
      <c r="D7" s="87">
        <v>100</v>
      </c>
      <c r="E7" s="87">
        <v>100</v>
      </c>
      <c r="F7" s="83">
        <v>200</v>
      </c>
      <c r="G7" s="20">
        <v>6</v>
      </c>
      <c r="H7" s="87">
        <v>200</v>
      </c>
      <c r="I7" s="42">
        <v>6</v>
      </c>
    </row>
    <row r="8" spans="1:9" ht="15.75" customHeight="1" x14ac:dyDescent="0.3">
      <c r="A8" s="18">
        <v>1</v>
      </c>
      <c r="B8" s="19" t="s">
        <v>215</v>
      </c>
      <c r="C8" s="19" t="s">
        <v>63</v>
      </c>
      <c r="D8" s="83">
        <v>100.001</v>
      </c>
      <c r="E8" s="83">
        <v>99.003</v>
      </c>
      <c r="F8" s="83">
        <v>199.00400000000002</v>
      </c>
      <c r="G8" s="20">
        <v>5</v>
      </c>
      <c r="H8" s="83">
        <v>199.00400000000002</v>
      </c>
      <c r="I8" s="24">
        <v>5</v>
      </c>
    </row>
    <row r="9" spans="1:9" ht="15.75" customHeight="1" x14ac:dyDescent="0.3">
      <c r="A9" s="18">
        <v>7</v>
      </c>
      <c r="B9" s="19" t="s">
        <v>499</v>
      </c>
      <c r="C9" s="19" t="s">
        <v>500</v>
      </c>
      <c r="D9" s="87">
        <v>97.001999999999995</v>
      </c>
      <c r="E9" s="87">
        <v>97.001999999999995</v>
      </c>
      <c r="F9" s="83">
        <v>194.00399999999999</v>
      </c>
      <c r="G9" s="20">
        <v>4</v>
      </c>
      <c r="H9" s="87">
        <v>194.00399999999999</v>
      </c>
      <c r="I9" s="42">
        <v>4</v>
      </c>
    </row>
    <row r="10" spans="1:9" ht="15.75" customHeight="1" x14ac:dyDescent="0.3">
      <c r="A10" s="43">
        <v>6</v>
      </c>
      <c r="B10" s="19" t="s">
        <v>489</v>
      </c>
      <c r="C10" s="19" t="s">
        <v>77</v>
      </c>
      <c r="D10" s="87">
        <v>99.001000000000005</v>
      </c>
      <c r="E10" s="87">
        <v>92.001000000000005</v>
      </c>
      <c r="F10" s="83">
        <v>191.00200000000001</v>
      </c>
      <c r="G10" s="20">
        <v>3</v>
      </c>
      <c r="H10" s="87">
        <v>191.00200000000001</v>
      </c>
      <c r="I10" s="42">
        <v>3</v>
      </c>
    </row>
    <row r="11" spans="1:9" ht="15.75" customHeight="1" x14ac:dyDescent="0.3">
      <c r="A11" s="43">
        <v>4</v>
      </c>
      <c r="B11" s="19" t="s">
        <v>194</v>
      </c>
      <c r="C11" s="19" t="s">
        <v>491</v>
      </c>
      <c r="D11" s="87" t="s">
        <v>195</v>
      </c>
      <c r="E11" s="87"/>
      <c r="F11" s="83">
        <v>0</v>
      </c>
      <c r="G11" s="20">
        <v>0</v>
      </c>
      <c r="H11" s="87">
        <v>0</v>
      </c>
      <c r="I11" s="42">
        <v>0</v>
      </c>
    </row>
    <row r="12" spans="1:9" ht="15.75" customHeight="1" x14ac:dyDescent="0.3">
      <c r="A12" s="26">
        <v>5</v>
      </c>
      <c r="B12" s="27" t="s">
        <v>481</v>
      </c>
      <c r="C12" s="27" t="s">
        <v>482</v>
      </c>
      <c r="D12" s="89" t="s">
        <v>81</v>
      </c>
      <c r="E12" s="89"/>
      <c r="F12" s="84">
        <v>0</v>
      </c>
      <c r="G12" s="28">
        <v>0</v>
      </c>
      <c r="H12" s="89">
        <v>0</v>
      </c>
      <c r="I12" s="46">
        <v>0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650</v>
      </c>
      <c r="E14" s="9" t="s">
        <v>651</v>
      </c>
      <c r="F14" s="8"/>
      <c r="G14" s="8"/>
      <c r="H14" s="8"/>
      <c r="I14" s="8"/>
    </row>
    <row r="15" spans="1:9" ht="15.75" customHeight="1" x14ac:dyDescent="0.3">
      <c r="A15" s="76">
        <v>2</v>
      </c>
      <c r="B15" s="11" t="s">
        <v>9</v>
      </c>
      <c r="C15" s="77" t="s">
        <v>10</v>
      </c>
      <c r="D15" s="50"/>
      <c r="E15" s="80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8">
        <v>6</v>
      </c>
      <c r="B16" s="15" t="s">
        <v>506</v>
      </c>
      <c r="C16" s="15" t="s">
        <v>487</v>
      </c>
      <c r="D16" s="86">
        <v>100.005</v>
      </c>
      <c r="E16" s="86">
        <v>100.001</v>
      </c>
      <c r="F16" s="82">
        <v>200.006</v>
      </c>
      <c r="G16" s="16">
        <v>8</v>
      </c>
      <c r="H16" s="86">
        <v>200.006</v>
      </c>
      <c r="I16" s="40">
        <v>8</v>
      </c>
    </row>
    <row r="17" spans="1:9" ht="15.75" customHeight="1" x14ac:dyDescent="0.3">
      <c r="A17" s="43">
        <v>2</v>
      </c>
      <c r="B17" s="19" t="s">
        <v>507</v>
      </c>
      <c r="C17" s="19" t="s">
        <v>184</v>
      </c>
      <c r="D17" s="87">
        <v>100.002</v>
      </c>
      <c r="E17" s="87">
        <v>99.001000000000005</v>
      </c>
      <c r="F17" s="83">
        <v>199.00299999999999</v>
      </c>
      <c r="G17" s="20">
        <v>7</v>
      </c>
      <c r="H17" s="87">
        <v>199.00299999999999</v>
      </c>
      <c r="I17" s="42">
        <v>7</v>
      </c>
    </row>
    <row r="18" spans="1:9" ht="15.75" customHeight="1" x14ac:dyDescent="0.3">
      <c r="A18" s="18">
        <v>1</v>
      </c>
      <c r="B18" s="19" t="s">
        <v>508</v>
      </c>
      <c r="C18" s="19" t="s">
        <v>487</v>
      </c>
      <c r="D18" s="83">
        <v>99.003</v>
      </c>
      <c r="E18" s="83">
        <v>99.001999999999995</v>
      </c>
      <c r="F18" s="83">
        <v>198.005</v>
      </c>
      <c r="G18" s="20">
        <v>6</v>
      </c>
      <c r="H18" s="83">
        <v>198.005</v>
      </c>
      <c r="I18" s="24">
        <v>6</v>
      </c>
    </row>
    <row r="19" spans="1:9" ht="15.75" customHeight="1" x14ac:dyDescent="0.3">
      <c r="A19" s="18">
        <v>3</v>
      </c>
      <c r="B19" s="19" t="s">
        <v>188</v>
      </c>
      <c r="C19" s="19" t="s">
        <v>20</v>
      </c>
      <c r="D19" s="87">
        <v>98.003</v>
      </c>
      <c r="E19" s="87">
        <v>97</v>
      </c>
      <c r="F19" s="83">
        <v>195.00299999999999</v>
      </c>
      <c r="G19" s="20">
        <v>5</v>
      </c>
      <c r="H19" s="87">
        <v>195.00299999999999</v>
      </c>
      <c r="I19" s="42">
        <v>5</v>
      </c>
    </row>
    <row r="20" spans="1:9" ht="15.75" customHeight="1" x14ac:dyDescent="0.3">
      <c r="A20" s="18">
        <v>7</v>
      </c>
      <c r="B20" s="19" t="s">
        <v>541</v>
      </c>
      <c r="C20" s="19" t="s">
        <v>542</v>
      </c>
      <c r="D20" s="87">
        <v>98.001000000000005</v>
      </c>
      <c r="E20" s="87">
        <v>96.001999999999995</v>
      </c>
      <c r="F20" s="83">
        <v>194.00299999999999</v>
      </c>
      <c r="G20" s="20">
        <v>4</v>
      </c>
      <c r="H20" s="87">
        <v>194.00299999999999</v>
      </c>
      <c r="I20" s="42">
        <v>4</v>
      </c>
    </row>
    <row r="21" spans="1:9" ht="15.75" customHeight="1" x14ac:dyDescent="0.3">
      <c r="A21" s="18">
        <v>5</v>
      </c>
      <c r="B21" s="19" t="s">
        <v>553</v>
      </c>
      <c r="C21" s="19" t="s">
        <v>95</v>
      </c>
      <c r="D21" s="87">
        <v>96.003</v>
      </c>
      <c r="E21" s="87">
        <v>94.001000000000005</v>
      </c>
      <c r="F21" s="83">
        <v>190.00400000000002</v>
      </c>
      <c r="G21" s="20">
        <v>3</v>
      </c>
      <c r="H21" s="87">
        <v>190.00400000000002</v>
      </c>
      <c r="I21" s="42">
        <v>3</v>
      </c>
    </row>
    <row r="22" spans="1:9" ht="15.75" customHeight="1" x14ac:dyDescent="0.3">
      <c r="A22" s="43">
        <v>4</v>
      </c>
      <c r="B22" s="19" t="s">
        <v>535</v>
      </c>
      <c r="C22" s="19" t="s">
        <v>95</v>
      </c>
      <c r="D22" s="87">
        <v>95</v>
      </c>
      <c r="E22" s="87">
        <v>90.001000000000005</v>
      </c>
      <c r="F22" s="83">
        <v>185.001</v>
      </c>
      <c r="G22" s="20">
        <v>2</v>
      </c>
      <c r="H22" s="87">
        <v>185.001</v>
      </c>
      <c r="I22" s="42">
        <v>2</v>
      </c>
    </row>
    <row r="23" spans="1:9" ht="15.75" customHeight="1" x14ac:dyDescent="0.3">
      <c r="A23" s="44">
        <v>8</v>
      </c>
      <c r="B23" s="27" t="s">
        <v>578</v>
      </c>
      <c r="C23" s="27" t="s">
        <v>542</v>
      </c>
      <c r="D23" s="89" t="s">
        <v>81</v>
      </c>
      <c r="E23" s="89"/>
      <c r="F23" s="84">
        <v>0</v>
      </c>
      <c r="G23" s="28">
        <v>0</v>
      </c>
      <c r="H23" s="89">
        <v>0</v>
      </c>
      <c r="I23" s="46">
        <v>0</v>
      </c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7"/>
      <c r="B25" s="8" t="s">
        <v>46</v>
      </c>
      <c r="C25" s="6" t="s">
        <v>652</v>
      </c>
      <c r="E25" s="9" t="s">
        <v>653</v>
      </c>
      <c r="F25" s="8"/>
      <c r="G25" s="8"/>
      <c r="H25" s="8"/>
      <c r="I25" s="8"/>
    </row>
    <row r="26" spans="1:9" ht="15.75" customHeight="1" x14ac:dyDescent="0.3">
      <c r="A26" s="76">
        <v>2</v>
      </c>
      <c r="B26" s="11" t="s">
        <v>9</v>
      </c>
      <c r="C26" s="77" t="s">
        <v>10</v>
      </c>
      <c r="D26" s="50"/>
      <c r="E26" s="80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3</v>
      </c>
      <c r="B27" s="15" t="s">
        <v>592</v>
      </c>
      <c r="C27" s="15" t="s">
        <v>315</v>
      </c>
      <c r="D27" s="86">
        <v>96.001000000000005</v>
      </c>
      <c r="E27" s="86">
        <v>97.001999999999995</v>
      </c>
      <c r="F27" s="82">
        <v>193.00299999999999</v>
      </c>
      <c r="G27" s="16">
        <v>8</v>
      </c>
      <c r="H27" s="86">
        <v>193.00299999999999</v>
      </c>
      <c r="I27" s="40">
        <v>8</v>
      </c>
    </row>
    <row r="28" spans="1:9" ht="15.75" customHeight="1" x14ac:dyDescent="0.3">
      <c r="A28" s="18">
        <v>5</v>
      </c>
      <c r="B28" s="19" t="s">
        <v>623</v>
      </c>
      <c r="C28" s="19" t="s">
        <v>77</v>
      </c>
      <c r="D28" s="87">
        <v>93</v>
      </c>
      <c r="E28" s="87">
        <v>95</v>
      </c>
      <c r="F28" s="83">
        <v>188</v>
      </c>
      <c r="G28" s="20">
        <v>7</v>
      </c>
      <c r="H28" s="87">
        <v>188</v>
      </c>
      <c r="I28" s="42">
        <v>7</v>
      </c>
    </row>
    <row r="29" spans="1:9" ht="15.75" customHeight="1" x14ac:dyDescent="0.3">
      <c r="A29" s="43">
        <v>8</v>
      </c>
      <c r="B29" s="19" t="s">
        <v>624</v>
      </c>
      <c r="C29" s="19" t="s">
        <v>73</v>
      </c>
      <c r="D29" s="87">
        <v>94</v>
      </c>
      <c r="E29" s="87">
        <v>93</v>
      </c>
      <c r="F29" s="83">
        <v>187</v>
      </c>
      <c r="G29" s="20">
        <v>6</v>
      </c>
      <c r="H29" s="87">
        <v>187</v>
      </c>
      <c r="I29" s="42">
        <v>6</v>
      </c>
    </row>
    <row r="30" spans="1:9" ht="15.75" customHeight="1" x14ac:dyDescent="0.3">
      <c r="A30" s="18">
        <v>1</v>
      </c>
      <c r="B30" s="19" t="s">
        <v>603</v>
      </c>
      <c r="C30" s="19" t="s">
        <v>184</v>
      </c>
      <c r="D30" s="83">
        <v>93</v>
      </c>
      <c r="E30" s="83">
        <v>93.001000000000005</v>
      </c>
      <c r="F30" s="83">
        <v>186.001</v>
      </c>
      <c r="G30" s="20">
        <v>5</v>
      </c>
      <c r="H30" s="83">
        <v>186.001</v>
      </c>
      <c r="I30" s="24">
        <v>5</v>
      </c>
    </row>
    <row r="31" spans="1:9" ht="15.75" customHeight="1" x14ac:dyDescent="0.3">
      <c r="A31" s="18">
        <v>7</v>
      </c>
      <c r="B31" s="19" t="s">
        <v>585</v>
      </c>
      <c r="C31" s="19" t="s">
        <v>90</v>
      </c>
      <c r="D31" s="87">
        <v>89</v>
      </c>
      <c r="E31" s="87">
        <v>81</v>
      </c>
      <c r="F31" s="83">
        <v>170</v>
      </c>
      <c r="G31" s="20">
        <v>4</v>
      </c>
      <c r="H31" s="87">
        <v>170</v>
      </c>
      <c r="I31" s="42">
        <v>4</v>
      </c>
    </row>
    <row r="32" spans="1:9" ht="15.75" customHeight="1" x14ac:dyDescent="0.3">
      <c r="A32" s="43">
        <v>6</v>
      </c>
      <c r="B32" s="19" t="s">
        <v>636</v>
      </c>
      <c r="C32" s="19" t="s">
        <v>73</v>
      </c>
      <c r="D32" s="87">
        <v>79</v>
      </c>
      <c r="E32" s="87">
        <v>57</v>
      </c>
      <c r="F32" s="83">
        <v>136</v>
      </c>
      <c r="G32" s="20">
        <v>3</v>
      </c>
      <c r="H32" s="87">
        <v>136</v>
      </c>
      <c r="I32" s="42">
        <v>3</v>
      </c>
    </row>
    <row r="33" spans="1:9" ht="15.75" customHeight="1" x14ac:dyDescent="0.3">
      <c r="A33" s="43">
        <v>2</v>
      </c>
      <c r="B33" s="19" t="s">
        <v>619</v>
      </c>
      <c r="C33" s="19" t="s">
        <v>95</v>
      </c>
      <c r="D33" s="87">
        <v>0</v>
      </c>
      <c r="E33" s="87">
        <v>0</v>
      </c>
      <c r="F33" s="83">
        <v>0</v>
      </c>
      <c r="G33" s="20">
        <v>0</v>
      </c>
      <c r="H33" s="87">
        <v>0</v>
      </c>
      <c r="I33" s="42">
        <v>0</v>
      </c>
    </row>
    <row r="34" spans="1:9" ht="15.75" customHeight="1" x14ac:dyDescent="0.3">
      <c r="A34" s="44">
        <v>4</v>
      </c>
      <c r="B34" s="27" t="s">
        <v>609</v>
      </c>
      <c r="C34" s="27" t="s">
        <v>610</v>
      </c>
      <c r="D34" s="89">
        <v>0</v>
      </c>
      <c r="E34" s="89">
        <v>0</v>
      </c>
      <c r="F34" s="84">
        <v>0</v>
      </c>
      <c r="G34" s="28">
        <v>0</v>
      </c>
      <c r="H34" s="89">
        <v>0</v>
      </c>
      <c r="I34" s="46">
        <v>0</v>
      </c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6" t="s">
        <v>234</v>
      </c>
      <c r="E36" s="36" t="s">
        <v>167</v>
      </c>
      <c r="H36" s="37"/>
      <c r="I36" s="37"/>
    </row>
    <row r="37" spans="1:9" ht="15.75" customHeight="1" x14ac:dyDescent="0.3">
      <c r="A37" s="37"/>
      <c r="B37" s="6" t="s">
        <v>168</v>
      </c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2162EB19-0FD0-4D54-BFDD-1248DC83151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ED2D-4D1D-4DBC-8908-7761FF84CBAB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654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9" t="s">
        <v>655</v>
      </c>
      <c r="B4" s="50"/>
      <c r="C4" s="51">
        <v>590</v>
      </c>
      <c r="D4" s="50"/>
      <c r="E4" s="52" t="s">
        <v>14</v>
      </c>
      <c r="F4" s="90">
        <f>SUM(F5:F7)</f>
        <v>588.01</v>
      </c>
      <c r="G4" s="54" t="s">
        <v>248</v>
      </c>
      <c r="H4" s="49" t="s">
        <v>656</v>
      </c>
      <c r="I4" s="50"/>
      <c r="J4" s="51">
        <v>590</v>
      </c>
      <c r="K4" s="50"/>
      <c r="L4" s="52" t="s">
        <v>14</v>
      </c>
      <c r="M4" s="90">
        <f>SUM(M5:M7)</f>
        <v>589.01499999999999</v>
      </c>
      <c r="N4"/>
    </row>
    <row r="5" spans="1:14" ht="15.75" customHeight="1" x14ac:dyDescent="0.3">
      <c r="A5" s="91" t="s">
        <v>657</v>
      </c>
      <c r="B5" s="92"/>
      <c r="C5" s="93"/>
      <c r="D5" s="94">
        <v>98.003</v>
      </c>
      <c r="E5" s="94">
        <v>98.001000000000005</v>
      </c>
      <c r="F5" s="95">
        <f>SUM(D5:E5)</f>
        <v>196.00400000000002</v>
      </c>
      <c r="G5"/>
      <c r="H5" s="96" t="s">
        <v>517</v>
      </c>
      <c r="I5" s="92"/>
      <c r="J5" s="93"/>
      <c r="K5" s="94">
        <v>100.001</v>
      </c>
      <c r="L5" s="94">
        <v>98.003</v>
      </c>
      <c r="M5" s="95">
        <f>SUM(K5:L5)</f>
        <v>198.00400000000002</v>
      </c>
      <c r="N5"/>
    </row>
    <row r="6" spans="1:14" ht="15.75" customHeight="1" x14ac:dyDescent="0.3">
      <c r="A6" s="97" t="s">
        <v>658</v>
      </c>
      <c r="B6" s="98"/>
      <c r="C6" s="99"/>
      <c r="D6" s="94">
        <v>97</v>
      </c>
      <c r="E6" s="94">
        <v>96</v>
      </c>
      <c r="F6" s="100">
        <f>SUM(D6:E6)</f>
        <v>193</v>
      </c>
      <c r="G6"/>
      <c r="H6" s="101" t="s">
        <v>522</v>
      </c>
      <c r="I6" s="98"/>
      <c r="J6" s="99"/>
      <c r="K6" s="94">
        <v>97.004999999999995</v>
      </c>
      <c r="L6" s="94">
        <v>96.001000000000005</v>
      </c>
      <c r="M6" s="100">
        <f>SUM(K6:L6)</f>
        <v>193.006</v>
      </c>
      <c r="N6"/>
    </row>
    <row r="7" spans="1:14" ht="15.75" customHeight="1" x14ac:dyDescent="0.3">
      <c r="A7" s="102" t="s">
        <v>659</v>
      </c>
      <c r="B7" s="103"/>
      <c r="C7" s="104"/>
      <c r="D7" s="105">
        <v>100.002</v>
      </c>
      <c r="E7" s="105">
        <v>99.004000000000005</v>
      </c>
      <c r="F7" s="106">
        <f>SUM(D7:E7)</f>
        <v>199.006</v>
      </c>
      <c r="G7"/>
      <c r="H7" s="102" t="s">
        <v>474</v>
      </c>
      <c r="I7" s="103"/>
      <c r="J7" s="104"/>
      <c r="K7" s="84">
        <v>99.003</v>
      </c>
      <c r="L7" s="84">
        <v>99.001999999999995</v>
      </c>
      <c r="M7" s="106">
        <f>SUM(K7:L7)</f>
        <v>198.005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660</v>
      </c>
      <c r="B9" s="50"/>
      <c r="C9" s="51">
        <v>584</v>
      </c>
      <c r="D9" s="50"/>
      <c r="E9" s="52" t="s">
        <v>14</v>
      </c>
      <c r="F9" s="90">
        <f>SUM(F10:F12)</f>
        <v>591.01200000000006</v>
      </c>
      <c r="G9" s="54" t="s">
        <v>248</v>
      </c>
      <c r="H9" s="49" t="s">
        <v>661</v>
      </c>
      <c r="I9" s="50"/>
      <c r="J9" s="51">
        <v>588</v>
      </c>
      <c r="K9" s="50"/>
      <c r="L9" s="52" t="s">
        <v>14</v>
      </c>
      <c r="M9" s="90">
        <f>SUM(M10:M12)</f>
        <v>588.00800000000004</v>
      </c>
      <c r="N9"/>
    </row>
    <row r="10" spans="1:14" ht="15.75" customHeight="1" x14ac:dyDescent="0.3">
      <c r="A10" s="91" t="s">
        <v>662</v>
      </c>
      <c r="B10" s="92"/>
      <c r="C10" s="93"/>
      <c r="D10" s="94">
        <v>100.004</v>
      </c>
      <c r="E10" s="94">
        <v>98.003</v>
      </c>
      <c r="F10" s="95">
        <f>SUM(D10:E10)</f>
        <v>198.00700000000001</v>
      </c>
      <c r="G10"/>
      <c r="H10" s="91" t="s">
        <v>507</v>
      </c>
      <c r="I10" s="92"/>
      <c r="J10" s="93"/>
      <c r="K10" s="94">
        <v>100.002</v>
      </c>
      <c r="L10" s="94">
        <v>99.001000000000005</v>
      </c>
      <c r="M10" s="95">
        <f>SUM(K10:L10)</f>
        <v>199.00299999999999</v>
      </c>
      <c r="N10"/>
    </row>
    <row r="11" spans="1:14" ht="15.75" customHeight="1" x14ac:dyDescent="0.3">
      <c r="A11" s="97" t="s">
        <v>663</v>
      </c>
      <c r="B11" s="98"/>
      <c r="C11" s="99"/>
      <c r="D11" s="94">
        <v>99.001000000000005</v>
      </c>
      <c r="E11" s="94">
        <v>94</v>
      </c>
      <c r="F11" s="100">
        <f>SUM(D11:E11)</f>
        <v>193.001</v>
      </c>
      <c r="G11"/>
      <c r="H11" s="97" t="s">
        <v>501</v>
      </c>
      <c r="I11" s="98"/>
      <c r="J11" s="99"/>
      <c r="K11" s="94">
        <v>100.002</v>
      </c>
      <c r="L11" s="94">
        <v>94</v>
      </c>
      <c r="M11" s="100">
        <f>SUM(K11:L11)</f>
        <v>194.00200000000001</v>
      </c>
      <c r="N11"/>
    </row>
    <row r="12" spans="1:14" ht="15.75" customHeight="1" x14ac:dyDescent="0.3">
      <c r="A12" s="102" t="s">
        <v>664</v>
      </c>
      <c r="B12" s="103"/>
      <c r="C12" s="104"/>
      <c r="D12" s="105">
        <v>100.004</v>
      </c>
      <c r="E12" s="105">
        <v>100</v>
      </c>
      <c r="F12" s="106">
        <f>SUM(D12:E12)</f>
        <v>200.00400000000002</v>
      </c>
      <c r="G12"/>
      <c r="H12" s="102" t="s">
        <v>527</v>
      </c>
      <c r="I12" s="103"/>
      <c r="J12" s="104"/>
      <c r="K12" s="105">
        <v>98.001999999999995</v>
      </c>
      <c r="L12" s="105">
        <v>97.001000000000005</v>
      </c>
      <c r="M12" s="106">
        <f>SUM(K12:L12)</f>
        <v>195.00299999999999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665</v>
      </c>
      <c r="B14" s="50"/>
      <c r="C14" s="51">
        <v>590</v>
      </c>
      <c r="D14" s="50"/>
      <c r="E14" s="52" t="s">
        <v>14</v>
      </c>
      <c r="F14" s="90">
        <f>SUM(F15:F17)</f>
        <v>396.00700000000001</v>
      </c>
      <c r="G14" s="54" t="s">
        <v>248</v>
      </c>
      <c r="H14" s="49" t="s">
        <v>666</v>
      </c>
      <c r="I14" s="50"/>
      <c r="J14" s="51">
        <v>589</v>
      </c>
      <c r="K14" s="50"/>
      <c r="L14" s="52" t="s">
        <v>14</v>
      </c>
      <c r="M14" s="90">
        <f>SUM(M15:M17)</f>
        <v>594.00599999999997</v>
      </c>
      <c r="N14"/>
    </row>
    <row r="15" spans="1:14" ht="15.75" customHeight="1" x14ac:dyDescent="0.3">
      <c r="A15" s="91" t="s">
        <v>514</v>
      </c>
      <c r="B15" s="92"/>
      <c r="C15" s="93"/>
      <c r="D15" s="94" t="s">
        <v>81</v>
      </c>
      <c r="E15" s="94"/>
      <c r="F15" s="95">
        <f>SUM(D15:E15)</f>
        <v>0</v>
      </c>
      <c r="G15"/>
      <c r="H15" s="91" t="s">
        <v>518</v>
      </c>
      <c r="I15" s="92"/>
      <c r="J15" s="93"/>
      <c r="K15" s="94">
        <v>100</v>
      </c>
      <c r="L15" s="94">
        <v>98</v>
      </c>
      <c r="M15" s="95">
        <f>SUM(K15:L15)</f>
        <v>198</v>
      </c>
      <c r="N15"/>
    </row>
    <row r="16" spans="1:14" ht="15.75" customHeight="1" x14ac:dyDescent="0.3">
      <c r="A16" s="97" t="s">
        <v>498</v>
      </c>
      <c r="B16" s="98"/>
      <c r="C16" s="99"/>
      <c r="D16" s="94">
        <v>99</v>
      </c>
      <c r="E16" s="94">
        <v>97.001000000000005</v>
      </c>
      <c r="F16" s="100">
        <f>SUM(D16:E16)</f>
        <v>196.001</v>
      </c>
      <c r="G16"/>
      <c r="H16" s="97" t="s">
        <v>485</v>
      </c>
      <c r="I16" s="98"/>
      <c r="J16" s="99"/>
      <c r="K16" s="94">
        <v>100.004</v>
      </c>
      <c r="L16" s="94">
        <v>98.001999999999995</v>
      </c>
      <c r="M16" s="100">
        <f>SUM(K16:L16)</f>
        <v>198.006</v>
      </c>
      <c r="N16"/>
    </row>
    <row r="17" spans="1:14" ht="15.75" customHeight="1" x14ac:dyDescent="0.3">
      <c r="A17" s="102" t="s">
        <v>494</v>
      </c>
      <c r="B17" s="103"/>
      <c r="C17" s="104"/>
      <c r="D17" s="105">
        <v>100.004</v>
      </c>
      <c r="E17" s="105">
        <v>100.002</v>
      </c>
      <c r="F17" s="106">
        <f>SUM(D17:E17)</f>
        <v>200.006</v>
      </c>
      <c r="G17"/>
      <c r="H17" s="102" t="s">
        <v>510</v>
      </c>
      <c r="I17" s="103"/>
      <c r="J17" s="104"/>
      <c r="K17" s="105">
        <v>100</v>
      </c>
      <c r="L17" s="105">
        <v>98</v>
      </c>
      <c r="M17" s="106">
        <f>SUM(K17:L17)</f>
        <v>198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1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667</v>
      </c>
      <c r="E20" s="6"/>
      <c r="H20" s="56" t="s">
        <v>666</v>
      </c>
      <c r="I20" s="21">
        <v>1</v>
      </c>
      <c r="J20" s="21">
        <v>1</v>
      </c>
      <c r="K20" s="21"/>
      <c r="L20" s="21"/>
      <c r="M20" s="107">
        <v>594.00599999999997</v>
      </c>
      <c r="N20" s="57">
        <v>2</v>
      </c>
    </row>
    <row r="21" spans="1:14" ht="15.75" customHeight="1" x14ac:dyDescent="0.3">
      <c r="B21" s="63" t="s">
        <v>668</v>
      </c>
      <c r="E21" s="6"/>
      <c r="H21" s="60" t="s">
        <v>660</v>
      </c>
      <c r="I21" s="20">
        <v>1</v>
      </c>
      <c r="J21" s="20">
        <v>1</v>
      </c>
      <c r="K21" s="20"/>
      <c r="L21" s="20"/>
      <c r="M21" s="108">
        <v>591.01200000000006</v>
      </c>
      <c r="N21" s="22">
        <v>2</v>
      </c>
    </row>
    <row r="22" spans="1:14" ht="15.75" customHeight="1" x14ac:dyDescent="0.3">
      <c r="B22" s="9" t="s">
        <v>261</v>
      </c>
      <c r="E22" s="6"/>
      <c r="H22" s="109" t="s">
        <v>656</v>
      </c>
      <c r="I22" s="20">
        <v>1</v>
      </c>
      <c r="J22" s="20">
        <v>1</v>
      </c>
      <c r="K22" s="20"/>
      <c r="L22" s="20"/>
      <c r="M22" s="108">
        <v>589.01499999999999</v>
      </c>
      <c r="N22" s="22">
        <v>2</v>
      </c>
    </row>
    <row r="23" spans="1:14" ht="15.75" customHeight="1" x14ac:dyDescent="0.3">
      <c r="H23" s="109" t="s">
        <v>655</v>
      </c>
      <c r="I23" s="23">
        <v>1</v>
      </c>
      <c r="J23" s="23"/>
      <c r="K23" s="23"/>
      <c r="L23" s="23">
        <v>1</v>
      </c>
      <c r="M23" s="110">
        <v>588.01</v>
      </c>
      <c r="N23" s="24">
        <v>0</v>
      </c>
    </row>
    <row r="24" spans="1:14" ht="15.75" customHeight="1" x14ac:dyDescent="0.3">
      <c r="H24" s="60" t="s">
        <v>661</v>
      </c>
      <c r="I24" s="20">
        <v>1</v>
      </c>
      <c r="J24" s="20"/>
      <c r="K24" s="20"/>
      <c r="L24" s="20">
        <v>1</v>
      </c>
      <c r="M24" s="108">
        <v>588.00800000000004</v>
      </c>
      <c r="N24" s="22">
        <v>0</v>
      </c>
    </row>
    <row r="25" spans="1:14" ht="15.75" customHeight="1" x14ac:dyDescent="0.3">
      <c r="H25" s="111" t="s">
        <v>665</v>
      </c>
      <c r="I25" s="28">
        <v>1</v>
      </c>
      <c r="J25" s="28"/>
      <c r="K25" s="28"/>
      <c r="L25" s="28">
        <v>1</v>
      </c>
      <c r="M25" s="112">
        <v>396.00700000000001</v>
      </c>
      <c r="N25" s="30">
        <v>0</v>
      </c>
    </row>
    <row r="26" spans="1:14" ht="15.75" customHeight="1" x14ac:dyDescent="0.3"/>
    <row r="27" spans="1:14" ht="15.75" customHeight="1" x14ac:dyDescent="0.3">
      <c r="A27" s="65"/>
      <c r="B27" s="65"/>
      <c r="C27" s="65"/>
      <c r="D27" s="65"/>
      <c r="E27" s="65"/>
      <c r="F27" s="65"/>
      <c r="G27" s="66"/>
      <c r="H27" s="65"/>
      <c r="I27" s="65"/>
      <c r="J27" s="65"/>
      <c r="K27" s="65"/>
      <c r="L27" s="65"/>
      <c r="M27" s="65"/>
      <c r="N27" s="65"/>
    </row>
    <row r="28" spans="1:14" ht="15.75" customHeight="1" x14ac:dyDescent="0.3">
      <c r="E28" s="6"/>
    </row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9" t="s">
        <v>669</v>
      </c>
      <c r="B30" s="50"/>
      <c r="C30" s="51">
        <v>575</v>
      </c>
      <c r="D30" s="50"/>
      <c r="E30" s="52" t="s">
        <v>14</v>
      </c>
      <c r="F30" s="90">
        <f>SUM(F31:F33)</f>
        <v>576.00400000000002</v>
      </c>
      <c r="G30" s="54" t="s">
        <v>248</v>
      </c>
      <c r="H30" s="49" t="s">
        <v>670</v>
      </c>
      <c r="I30" s="50"/>
      <c r="J30" s="51">
        <v>573</v>
      </c>
      <c r="K30" s="50"/>
      <c r="L30" s="52" t="s">
        <v>14</v>
      </c>
      <c r="M30" s="90">
        <f>SUM(M31:M33)</f>
        <v>590.00800000000004</v>
      </c>
      <c r="N30"/>
    </row>
    <row r="31" spans="1:14" ht="15.75" customHeight="1" x14ac:dyDescent="0.3">
      <c r="A31" s="91" t="s">
        <v>671</v>
      </c>
      <c r="B31" s="92"/>
      <c r="C31" s="93"/>
      <c r="D31" s="94">
        <v>98</v>
      </c>
      <c r="E31" s="94">
        <v>94</v>
      </c>
      <c r="F31" s="95">
        <f>SUM(D31:E31)</f>
        <v>192</v>
      </c>
      <c r="G31"/>
      <c r="H31" s="91" t="s">
        <v>550</v>
      </c>
      <c r="I31" s="92"/>
      <c r="J31" s="93"/>
      <c r="K31" s="94">
        <v>99.001999999999995</v>
      </c>
      <c r="L31" s="94">
        <v>97.001999999999995</v>
      </c>
      <c r="M31" s="95">
        <f>SUM(K31:L31)</f>
        <v>196.00399999999999</v>
      </c>
      <c r="N31"/>
    </row>
    <row r="32" spans="1:14" ht="15.75" customHeight="1" x14ac:dyDescent="0.3">
      <c r="A32" s="97" t="s">
        <v>672</v>
      </c>
      <c r="B32" s="98"/>
      <c r="C32" s="99"/>
      <c r="D32" s="94">
        <v>98.001999999999995</v>
      </c>
      <c r="E32" s="94">
        <v>96.001999999999995</v>
      </c>
      <c r="F32" s="100">
        <f>SUM(D32:E32)</f>
        <v>194.00399999999999</v>
      </c>
      <c r="G32"/>
      <c r="H32" s="97" t="s">
        <v>560</v>
      </c>
      <c r="I32" s="98"/>
      <c r="J32" s="99"/>
      <c r="K32" s="94">
        <v>99.001000000000005</v>
      </c>
      <c r="L32" s="94">
        <v>98</v>
      </c>
      <c r="M32" s="100">
        <f>SUM(K32:L32)</f>
        <v>197.001</v>
      </c>
      <c r="N32"/>
    </row>
    <row r="33" spans="1:14" ht="15.75" customHeight="1" x14ac:dyDescent="0.3">
      <c r="A33" s="102" t="s">
        <v>673</v>
      </c>
      <c r="B33" s="103"/>
      <c r="C33" s="104"/>
      <c r="D33" s="105">
        <v>95</v>
      </c>
      <c r="E33" s="105">
        <v>95</v>
      </c>
      <c r="F33" s="106">
        <f>SUM(D33:E33)</f>
        <v>190</v>
      </c>
      <c r="G33"/>
      <c r="H33" s="102" t="s">
        <v>559</v>
      </c>
      <c r="I33" s="103"/>
      <c r="J33" s="104"/>
      <c r="K33" s="105">
        <v>99</v>
      </c>
      <c r="L33" s="105">
        <v>98.003</v>
      </c>
      <c r="M33" s="106">
        <f>SUM(K33:L33)</f>
        <v>197.00299999999999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9" t="s">
        <v>674</v>
      </c>
      <c r="B35" s="50"/>
      <c r="C35" s="51">
        <v>581</v>
      </c>
      <c r="D35" s="50"/>
      <c r="E35" s="52" t="s">
        <v>14</v>
      </c>
      <c r="F35" s="90">
        <f>SUM(F36:F38)</f>
        <v>582.00900000000001</v>
      </c>
      <c r="G35" s="54" t="s">
        <v>248</v>
      </c>
      <c r="H35" s="49" t="s">
        <v>675</v>
      </c>
      <c r="I35" s="50"/>
      <c r="J35" s="51">
        <v>573</v>
      </c>
      <c r="K35" s="50"/>
      <c r="L35" s="52" t="s">
        <v>14</v>
      </c>
      <c r="M35" s="90">
        <f>SUM(M36:M38)</f>
        <v>395.00600000000003</v>
      </c>
      <c r="N35"/>
    </row>
    <row r="36" spans="1:14" ht="15.75" customHeight="1" x14ac:dyDescent="0.3">
      <c r="A36" s="91" t="s">
        <v>228</v>
      </c>
      <c r="B36" s="92"/>
      <c r="C36" s="93"/>
      <c r="D36" s="94">
        <v>95.001999999999995</v>
      </c>
      <c r="E36" s="94">
        <v>94</v>
      </c>
      <c r="F36" s="95">
        <f>SUM(D36:E36)</f>
        <v>189.00200000000001</v>
      </c>
      <c r="G36"/>
      <c r="H36" s="91" t="s">
        <v>556</v>
      </c>
      <c r="I36" s="92"/>
      <c r="J36" s="93"/>
      <c r="K36" s="113">
        <v>0</v>
      </c>
      <c r="L36" s="85">
        <v>0</v>
      </c>
      <c r="M36" s="95">
        <f>SUM(K36:L36)</f>
        <v>0</v>
      </c>
      <c r="N36"/>
    </row>
    <row r="37" spans="1:14" ht="15.75" customHeight="1" x14ac:dyDescent="0.3">
      <c r="A37" s="97" t="s">
        <v>511</v>
      </c>
      <c r="B37" s="98"/>
      <c r="C37" s="99"/>
      <c r="D37" s="94">
        <v>99.001000000000005</v>
      </c>
      <c r="E37" s="94">
        <v>97</v>
      </c>
      <c r="F37" s="100">
        <f>SUM(D37:E37)</f>
        <v>196.001</v>
      </c>
      <c r="G37"/>
      <c r="H37" s="97" t="s">
        <v>520</v>
      </c>
      <c r="I37" s="98"/>
      <c r="J37" s="99"/>
      <c r="K37" s="83">
        <v>98.003</v>
      </c>
      <c r="L37" s="83">
        <v>98.001000000000005</v>
      </c>
      <c r="M37" s="100">
        <f>SUM(K37:L37)</f>
        <v>196.00400000000002</v>
      </c>
      <c r="N37"/>
    </row>
    <row r="38" spans="1:14" ht="15.75" customHeight="1" x14ac:dyDescent="0.3">
      <c r="A38" s="102" t="s">
        <v>519</v>
      </c>
      <c r="B38" s="103"/>
      <c r="C38" s="104"/>
      <c r="D38" s="105">
        <v>99.004000000000005</v>
      </c>
      <c r="E38" s="105">
        <v>98.001999999999995</v>
      </c>
      <c r="F38" s="106">
        <f>SUM(D38:E38)</f>
        <v>197.006</v>
      </c>
      <c r="G38"/>
      <c r="H38" s="114" t="s">
        <v>590</v>
      </c>
      <c r="I38" s="103"/>
      <c r="J38" s="104"/>
      <c r="K38" s="105">
        <v>100.001</v>
      </c>
      <c r="L38" s="105">
        <v>99.001000000000005</v>
      </c>
      <c r="M38" s="106">
        <f>SUM(K38:L38)</f>
        <v>199.00200000000001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9" t="s">
        <v>676</v>
      </c>
      <c r="B40" s="50"/>
      <c r="C40" s="51">
        <v>583</v>
      </c>
      <c r="D40" s="50"/>
      <c r="E40" s="52" t="s">
        <v>14</v>
      </c>
      <c r="F40" s="90">
        <f>SUM(F41:F43)</f>
        <v>577.005</v>
      </c>
      <c r="G40" s="54" t="s">
        <v>248</v>
      </c>
      <c r="H40" s="49" t="s">
        <v>677</v>
      </c>
      <c r="I40" s="50"/>
      <c r="J40" s="51">
        <v>573</v>
      </c>
      <c r="K40" s="50"/>
      <c r="L40" s="52" t="s">
        <v>14</v>
      </c>
      <c r="M40" s="90">
        <f>SUM(M41:M43)</f>
        <v>562.00600000000009</v>
      </c>
      <c r="N40"/>
    </row>
    <row r="41" spans="1:14" ht="15.75" customHeight="1" x14ac:dyDescent="0.3">
      <c r="A41" s="91" t="s">
        <v>554</v>
      </c>
      <c r="B41" s="92"/>
      <c r="C41" s="93"/>
      <c r="D41" s="94">
        <v>95</v>
      </c>
      <c r="E41" s="94">
        <v>94.001999999999995</v>
      </c>
      <c r="F41" s="95">
        <f>SUM(D41:E41)</f>
        <v>189.00200000000001</v>
      </c>
      <c r="G41"/>
      <c r="H41" s="91" t="s">
        <v>573</v>
      </c>
      <c r="I41" s="92"/>
      <c r="J41" s="93"/>
      <c r="K41" s="94">
        <v>94.001000000000005</v>
      </c>
      <c r="L41" s="94">
        <v>93</v>
      </c>
      <c r="M41" s="95">
        <f>SUM(K41:L41)</f>
        <v>187.001</v>
      </c>
      <c r="N41"/>
    </row>
    <row r="42" spans="1:14" ht="15.75" customHeight="1" x14ac:dyDescent="0.3">
      <c r="A42" s="97" t="s">
        <v>534</v>
      </c>
      <c r="B42" s="98"/>
      <c r="C42" s="99"/>
      <c r="D42" s="94">
        <v>97.001999999999995</v>
      </c>
      <c r="E42" s="94">
        <v>94</v>
      </c>
      <c r="F42" s="100">
        <f>SUM(D42:E42)</f>
        <v>191.00200000000001</v>
      </c>
      <c r="G42"/>
      <c r="H42" s="97" t="s">
        <v>535</v>
      </c>
      <c r="I42" s="98"/>
      <c r="J42" s="99"/>
      <c r="K42" s="94">
        <v>95</v>
      </c>
      <c r="L42" s="94">
        <v>90.001000000000005</v>
      </c>
      <c r="M42" s="100">
        <f>SUM(K42:L42)</f>
        <v>185.001</v>
      </c>
      <c r="N42"/>
    </row>
    <row r="43" spans="1:14" ht="15.75" customHeight="1" x14ac:dyDescent="0.3">
      <c r="A43" s="102" t="s">
        <v>497</v>
      </c>
      <c r="B43" s="103"/>
      <c r="C43" s="104"/>
      <c r="D43" s="105">
        <v>99</v>
      </c>
      <c r="E43" s="105">
        <v>98.001000000000005</v>
      </c>
      <c r="F43" s="106">
        <f>SUM(D43:E43)</f>
        <v>197.001</v>
      </c>
      <c r="G43"/>
      <c r="H43" s="102" t="s">
        <v>553</v>
      </c>
      <c r="I43" s="103"/>
      <c r="J43" s="104"/>
      <c r="K43" s="105">
        <v>96.003</v>
      </c>
      <c r="L43" s="105">
        <v>94.001000000000005</v>
      </c>
      <c r="M43" s="106">
        <f>SUM(K43:L43)</f>
        <v>190.00400000000002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61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678</v>
      </c>
      <c r="E46" s="6"/>
      <c r="H46" s="69" t="s">
        <v>670</v>
      </c>
      <c r="I46" s="70">
        <v>1</v>
      </c>
      <c r="J46" s="70">
        <v>1</v>
      </c>
      <c r="K46" s="70"/>
      <c r="L46" s="70"/>
      <c r="M46" s="115">
        <v>590.00800000000004</v>
      </c>
      <c r="N46" s="71">
        <v>2</v>
      </c>
    </row>
    <row r="47" spans="1:14" ht="15.75" customHeight="1" x14ac:dyDescent="0.3">
      <c r="B47" s="63" t="s">
        <v>679</v>
      </c>
      <c r="E47" s="6"/>
      <c r="H47" s="72" t="s">
        <v>674</v>
      </c>
      <c r="I47" s="41">
        <v>1</v>
      </c>
      <c r="J47" s="41">
        <v>1</v>
      </c>
      <c r="K47" s="41"/>
      <c r="L47" s="41"/>
      <c r="M47" s="116">
        <v>582.00900000000001</v>
      </c>
      <c r="N47" s="42">
        <v>2</v>
      </c>
    </row>
    <row r="48" spans="1:14" ht="15.75" customHeight="1" x14ac:dyDescent="0.3">
      <c r="B48" s="9" t="s">
        <v>261</v>
      </c>
      <c r="E48" s="6"/>
      <c r="H48" s="72" t="s">
        <v>676</v>
      </c>
      <c r="I48" s="41">
        <v>1</v>
      </c>
      <c r="J48" s="41">
        <v>1</v>
      </c>
      <c r="K48" s="41"/>
      <c r="L48" s="41"/>
      <c r="M48" s="116">
        <v>577.005</v>
      </c>
      <c r="N48" s="42">
        <v>2</v>
      </c>
    </row>
    <row r="49" spans="1:14" ht="15.75" customHeight="1" x14ac:dyDescent="0.3">
      <c r="H49" s="72" t="s">
        <v>669</v>
      </c>
      <c r="I49" s="41">
        <v>1</v>
      </c>
      <c r="J49" s="41"/>
      <c r="K49" s="41"/>
      <c r="L49" s="41">
        <v>1</v>
      </c>
      <c r="M49" s="116">
        <v>576.00400000000002</v>
      </c>
      <c r="N49" s="42">
        <v>0</v>
      </c>
    </row>
    <row r="50" spans="1:14" ht="15.75" customHeight="1" x14ac:dyDescent="0.3">
      <c r="H50" s="72" t="s">
        <v>677</v>
      </c>
      <c r="I50" s="41">
        <v>1</v>
      </c>
      <c r="J50" s="41"/>
      <c r="K50" s="41"/>
      <c r="L50" s="41">
        <v>1</v>
      </c>
      <c r="M50" s="116">
        <v>562.00600000000009</v>
      </c>
      <c r="N50" s="42">
        <v>0</v>
      </c>
    </row>
    <row r="51" spans="1:14" ht="15.75" customHeight="1" x14ac:dyDescent="0.3">
      <c r="H51" s="73" t="s">
        <v>675</v>
      </c>
      <c r="I51" s="45">
        <v>1</v>
      </c>
      <c r="J51" s="45"/>
      <c r="K51" s="45"/>
      <c r="L51" s="45">
        <v>1</v>
      </c>
      <c r="M51" s="117">
        <v>395.00600000000003</v>
      </c>
      <c r="N51" s="46">
        <v>0</v>
      </c>
    </row>
    <row r="52" spans="1:14" ht="15.75" customHeight="1" x14ac:dyDescent="0.3">
      <c r="A52" s="118"/>
      <c r="B52" s="118"/>
      <c r="C52" s="118"/>
      <c r="D52" s="118"/>
      <c r="E52" s="118"/>
      <c r="F52" s="118"/>
      <c r="G52" s="119"/>
      <c r="H52" s="118"/>
      <c r="I52" s="118"/>
      <c r="J52" s="118"/>
      <c r="K52" s="118"/>
      <c r="L52" s="118"/>
      <c r="M52" s="118"/>
      <c r="N52" s="118"/>
    </row>
    <row r="53" spans="1:14" ht="15.75" customHeight="1" x14ac:dyDescent="0.3">
      <c r="A53" s="6" t="s">
        <v>467</v>
      </c>
      <c r="E53" s="81" t="s">
        <v>167</v>
      </c>
      <c r="G53" s="6"/>
      <c r="H53" s="118"/>
      <c r="I53" s="118"/>
      <c r="J53" s="118"/>
      <c r="K53" s="118"/>
      <c r="L53" s="118"/>
      <c r="M53" s="118"/>
      <c r="N53" s="118"/>
    </row>
    <row r="54" spans="1:14" ht="15.75" customHeight="1" x14ac:dyDescent="0.3">
      <c r="A54" s="6" t="s">
        <v>168</v>
      </c>
      <c r="E54" s="6"/>
      <c r="H54" s="118"/>
      <c r="I54" s="118"/>
      <c r="J54" s="118"/>
      <c r="K54" s="118"/>
      <c r="L54" s="118"/>
      <c r="M54" s="118"/>
      <c r="N54" s="118"/>
    </row>
    <row r="55" spans="1:14" ht="15.75" customHeight="1" x14ac:dyDescent="0.3">
      <c r="A55" s="118"/>
      <c r="B55" s="118"/>
      <c r="C55" s="118"/>
      <c r="D55" s="118"/>
      <c r="E55" s="118"/>
      <c r="F55" s="118"/>
      <c r="G55" s="119"/>
      <c r="H55" s="118"/>
      <c r="I55" s="118"/>
      <c r="J55" s="118"/>
      <c r="K55" s="118"/>
      <c r="L55" s="118"/>
      <c r="M55" s="118"/>
      <c r="N55" s="118"/>
    </row>
    <row r="56" spans="1:14" ht="15.75" customHeight="1" x14ac:dyDescent="0.3">
      <c r="A56" s="118"/>
      <c r="B56" s="118"/>
      <c r="C56" s="118"/>
      <c r="D56" s="118"/>
      <c r="E56" s="118"/>
      <c r="F56" s="118"/>
      <c r="G56" s="119"/>
      <c r="H56" s="118"/>
      <c r="I56" s="118"/>
      <c r="J56" s="118"/>
      <c r="K56" s="118"/>
      <c r="L56" s="118"/>
      <c r="M56" s="118"/>
      <c r="N56" s="118"/>
    </row>
    <row r="57" spans="1:14" ht="15.75" customHeight="1" x14ac:dyDescent="0.3">
      <c r="A57" s="118"/>
      <c r="B57" s="118"/>
      <c r="C57" s="118"/>
      <c r="D57" s="118"/>
      <c r="E57" s="118"/>
      <c r="F57" s="118"/>
      <c r="G57" s="119"/>
      <c r="H57" s="118"/>
      <c r="I57" s="118"/>
      <c r="J57" s="118"/>
      <c r="K57" s="118"/>
      <c r="L57" s="118"/>
      <c r="M57" s="118"/>
      <c r="N57" s="118"/>
    </row>
    <row r="58" spans="1:14" ht="15.75" customHeight="1" x14ac:dyDescent="0.3">
      <c r="A58" s="118"/>
      <c r="B58" s="118"/>
      <c r="C58" s="118"/>
      <c r="D58" s="118"/>
      <c r="E58" s="118"/>
      <c r="F58" s="118"/>
      <c r="G58" s="119"/>
      <c r="H58" s="118"/>
      <c r="I58" s="118"/>
      <c r="J58" s="118"/>
      <c r="K58" s="118"/>
      <c r="L58" s="118"/>
      <c r="M58" s="118"/>
      <c r="N58" s="118"/>
    </row>
    <row r="59" spans="1:14" ht="15.75" customHeight="1" x14ac:dyDescent="0.3">
      <c r="A59" s="118"/>
      <c r="B59" s="118"/>
      <c r="C59" s="118"/>
      <c r="D59" s="118"/>
      <c r="E59" s="118"/>
      <c r="F59" s="118"/>
      <c r="G59" s="119"/>
      <c r="H59" s="118"/>
      <c r="I59" s="118"/>
      <c r="J59" s="118"/>
      <c r="K59" s="118"/>
      <c r="L59" s="118"/>
      <c r="M59" s="118"/>
      <c r="N59" s="118"/>
    </row>
    <row r="60" spans="1:14" ht="15.75" customHeight="1" x14ac:dyDescent="0.3">
      <c r="A60" s="118"/>
      <c r="B60" s="118"/>
      <c r="C60" s="118"/>
      <c r="D60" s="118"/>
      <c r="E60" s="118"/>
      <c r="F60" s="118"/>
      <c r="G60" s="119"/>
      <c r="H60" s="118"/>
      <c r="I60" s="118"/>
      <c r="J60" s="118"/>
      <c r="K60" s="118"/>
      <c r="L60" s="118"/>
      <c r="M60" s="118"/>
      <c r="N60" s="118"/>
    </row>
    <row r="61" spans="1:14" ht="15.75" customHeight="1" x14ac:dyDescent="0.3">
      <c r="A61" s="118"/>
      <c r="B61" s="118"/>
      <c r="C61" s="118"/>
      <c r="D61" s="118"/>
      <c r="E61" s="118"/>
      <c r="F61" s="118"/>
      <c r="G61" s="119"/>
      <c r="H61" s="118"/>
      <c r="I61" s="118"/>
      <c r="J61" s="118"/>
      <c r="K61" s="118"/>
      <c r="L61" s="118"/>
      <c r="M61" s="118"/>
      <c r="N61" s="118"/>
    </row>
    <row r="62" spans="1:14" ht="15.75" customHeight="1" x14ac:dyDescent="0.3">
      <c r="A62" s="118"/>
      <c r="B62" s="118"/>
      <c r="C62" s="118"/>
      <c r="D62" s="118"/>
      <c r="E62" s="118"/>
      <c r="F62" s="118"/>
      <c r="G62" s="119"/>
      <c r="H62" s="118"/>
      <c r="I62" s="118"/>
      <c r="J62" s="118"/>
      <c r="K62" s="118"/>
      <c r="L62" s="118"/>
      <c r="M62" s="118"/>
      <c r="N62" s="118"/>
    </row>
    <row r="63" spans="1:14" ht="15.75" customHeight="1" x14ac:dyDescent="0.3">
      <c r="A63" s="118"/>
      <c r="B63" s="118"/>
      <c r="C63" s="118"/>
      <c r="D63" s="118"/>
      <c r="E63" s="118"/>
      <c r="F63" s="118"/>
      <c r="G63" s="119"/>
      <c r="H63" s="118"/>
      <c r="I63" s="118"/>
      <c r="J63" s="118"/>
      <c r="K63" s="118"/>
      <c r="L63" s="118"/>
      <c r="M63" s="118"/>
      <c r="N63" s="118"/>
    </row>
    <row r="64" spans="1:14" ht="15.75" customHeight="1" x14ac:dyDescent="0.3">
      <c r="A64" s="118"/>
      <c r="B64" s="118"/>
      <c r="C64" s="118"/>
      <c r="D64" s="118"/>
      <c r="E64" s="118"/>
      <c r="F64" s="118"/>
      <c r="G64" s="119"/>
      <c r="H64" s="118"/>
      <c r="I64" s="118"/>
      <c r="J64" s="118"/>
      <c r="K64" s="118"/>
      <c r="L64" s="118"/>
      <c r="M64" s="118"/>
      <c r="N64" s="118"/>
    </row>
    <row r="65" spans="1:14" ht="15.75" customHeight="1" x14ac:dyDescent="0.3">
      <c r="A65" s="118"/>
      <c r="B65" s="118"/>
      <c r="C65" s="118"/>
      <c r="D65" s="118"/>
      <c r="E65" s="118"/>
      <c r="F65" s="118"/>
      <c r="G65" s="119"/>
      <c r="H65" s="118"/>
      <c r="I65" s="118"/>
      <c r="J65" s="118"/>
      <c r="K65" s="118"/>
      <c r="L65" s="118"/>
      <c r="M65" s="118"/>
      <c r="N65" s="118"/>
    </row>
    <row r="66" spans="1:14" ht="15.75" customHeight="1" x14ac:dyDescent="0.3">
      <c r="A66" s="118"/>
      <c r="B66" s="118"/>
      <c r="C66" s="118"/>
      <c r="D66" s="118"/>
      <c r="E66" s="118"/>
      <c r="F66" s="118"/>
      <c r="G66" s="119"/>
      <c r="H66" s="118"/>
      <c r="I66" s="118"/>
      <c r="J66" s="118"/>
      <c r="K66" s="118"/>
      <c r="L66" s="118"/>
      <c r="M66" s="118"/>
      <c r="N66" s="118"/>
    </row>
    <row r="67" spans="1:14" ht="15.75" customHeight="1" x14ac:dyDescent="0.3">
      <c r="A67" s="118"/>
      <c r="B67" s="118"/>
      <c r="C67" s="118"/>
      <c r="D67" s="118"/>
      <c r="E67" s="118"/>
      <c r="F67" s="118"/>
      <c r="G67" s="119"/>
      <c r="H67" s="118"/>
      <c r="I67" s="118"/>
      <c r="J67" s="118"/>
      <c r="K67" s="118"/>
      <c r="L67" s="118"/>
      <c r="M67" s="118"/>
      <c r="N67" s="118"/>
    </row>
    <row r="68" spans="1:14" ht="15.75" customHeight="1" x14ac:dyDescent="0.3">
      <c r="A68" s="118"/>
      <c r="B68" s="118"/>
      <c r="C68" s="118"/>
      <c r="D68" s="118"/>
      <c r="E68" s="118"/>
      <c r="F68" s="118"/>
      <c r="G68" s="119"/>
      <c r="H68" s="118"/>
      <c r="I68" s="118"/>
      <c r="J68" s="118"/>
      <c r="K68" s="118"/>
      <c r="L68" s="118"/>
      <c r="M68" s="118"/>
      <c r="N68" s="118"/>
    </row>
    <row r="69" spans="1:14" ht="15.75" customHeight="1" x14ac:dyDescent="0.3">
      <c r="A69" s="118"/>
      <c r="B69" s="118"/>
      <c r="C69" s="118"/>
      <c r="D69" s="118"/>
      <c r="E69" s="118"/>
      <c r="F69" s="118"/>
      <c r="G69" s="119"/>
      <c r="H69" s="118"/>
      <c r="I69" s="118"/>
      <c r="J69" s="118"/>
      <c r="K69" s="118"/>
      <c r="L69" s="118"/>
      <c r="M69" s="118"/>
      <c r="N69" s="118"/>
    </row>
    <row r="70" spans="1:14" ht="15.75" customHeight="1" x14ac:dyDescent="0.3">
      <c r="A70" s="118"/>
      <c r="B70" s="118"/>
      <c r="C70" s="118"/>
      <c r="D70" s="118"/>
      <c r="E70" s="118"/>
      <c r="F70" s="118"/>
      <c r="G70" s="119"/>
      <c r="H70" s="118"/>
      <c r="I70" s="118"/>
      <c r="J70" s="118"/>
      <c r="K70" s="118"/>
      <c r="L70" s="118"/>
      <c r="M70" s="118"/>
      <c r="N70" s="118"/>
    </row>
    <row r="71" spans="1:14" ht="15.75" customHeight="1" x14ac:dyDescent="0.3">
      <c r="A71" s="118"/>
      <c r="B71" s="118"/>
      <c r="C71" s="118"/>
      <c r="D71" s="118"/>
      <c r="E71" s="118"/>
      <c r="F71" s="118"/>
      <c r="G71" s="119"/>
      <c r="H71" s="118"/>
      <c r="I71" s="118"/>
      <c r="J71" s="118"/>
      <c r="K71" s="118"/>
      <c r="L71" s="118"/>
      <c r="M71" s="118"/>
      <c r="N71" s="118"/>
    </row>
    <row r="72" spans="1:14" ht="15.75" customHeight="1" x14ac:dyDescent="0.3">
      <c r="A72" s="118"/>
      <c r="B72" s="118"/>
      <c r="C72" s="118"/>
      <c r="D72" s="118"/>
      <c r="E72" s="118"/>
      <c r="F72" s="118"/>
      <c r="G72" s="119"/>
      <c r="H72" s="118"/>
      <c r="I72" s="118"/>
      <c r="J72" s="118"/>
      <c r="K72" s="118"/>
      <c r="L72" s="118"/>
      <c r="M72" s="118"/>
      <c r="N72" s="118"/>
    </row>
    <row r="73" spans="1:14" ht="15.75" customHeight="1" x14ac:dyDescent="0.3">
      <c r="A73" s="118"/>
      <c r="B73" s="118"/>
      <c r="C73" s="118"/>
      <c r="D73" s="118"/>
      <c r="E73" s="118"/>
      <c r="F73" s="118"/>
      <c r="G73" s="119"/>
      <c r="H73" s="118"/>
      <c r="I73" s="118"/>
      <c r="J73" s="118"/>
      <c r="K73" s="118"/>
      <c r="L73" s="118"/>
      <c r="M73" s="118"/>
      <c r="N73" s="118"/>
    </row>
    <row r="74" spans="1:14" ht="15.75" customHeight="1" x14ac:dyDescent="0.3">
      <c r="A74" s="118"/>
      <c r="B74" s="118"/>
      <c r="C74" s="118"/>
      <c r="D74" s="118"/>
      <c r="E74" s="118"/>
      <c r="F74" s="118"/>
      <c r="G74" s="119"/>
      <c r="H74" s="118"/>
      <c r="I74" s="118"/>
      <c r="J74" s="118"/>
      <c r="K74" s="118"/>
      <c r="L74" s="118"/>
      <c r="M74" s="118"/>
      <c r="N74" s="118"/>
    </row>
    <row r="75" spans="1:14" ht="15.75" customHeight="1" x14ac:dyDescent="0.3">
      <c r="A75" s="118"/>
      <c r="B75" s="118"/>
      <c r="C75" s="118"/>
      <c r="D75" s="118"/>
      <c r="E75" s="118"/>
      <c r="F75" s="118"/>
      <c r="G75" s="119"/>
      <c r="H75" s="118"/>
      <c r="I75" s="118"/>
      <c r="J75" s="118"/>
      <c r="K75" s="118"/>
      <c r="L75" s="118"/>
      <c r="M75" s="118"/>
      <c r="N75" s="118"/>
    </row>
    <row r="76" spans="1:14" ht="15.75" customHeight="1" x14ac:dyDescent="0.3">
      <c r="A76" s="118"/>
      <c r="B76" s="118"/>
      <c r="C76" s="118"/>
      <c r="D76" s="118"/>
      <c r="E76" s="118"/>
      <c r="F76" s="118"/>
      <c r="G76" s="119"/>
      <c r="H76" s="118"/>
      <c r="I76" s="118"/>
      <c r="J76" s="118"/>
      <c r="K76" s="118"/>
      <c r="L76" s="118"/>
      <c r="M76" s="118"/>
      <c r="N76" s="118"/>
    </row>
    <row r="77" spans="1:14" ht="15.75" customHeight="1" x14ac:dyDescent="0.3">
      <c r="A77" s="118"/>
      <c r="B77" s="118"/>
      <c r="C77" s="118"/>
      <c r="D77" s="118"/>
      <c r="E77" s="118"/>
      <c r="F77" s="118"/>
      <c r="G77" s="119"/>
      <c r="H77" s="118"/>
      <c r="I77" s="118"/>
      <c r="J77" s="118"/>
      <c r="K77" s="118"/>
      <c r="L77" s="118"/>
      <c r="M77" s="118"/>
      <c r="N77" s="118"/>
    </row>
    <row r="78" spans="1:14" ht="15.75" customHeight="1" x14ac:dyDescent="0.3">
      <c r="A78" s="118"/>
      <c r="B78" s="118"/>
      <c r="C78" s="118"/>
      <c r="D78" s="118"/>
      <c r="E78" s="118"/>
      <c r="F78" s="118"/>
      <c r="G78" s="119"/>
      <c r="H78" s="118"/>
      <c r="I78" s="118"/>
      <c r="J78" s="118"/>
      <c r="K78" s="118"/>
      <c r="L78" s="118"/>
      <c r="M78" s="118"/>
      <c r="N78" s="118"/>
    </row>
    <row r="79" spans="1:14" ht="15.75" customHeight="1" x14ac:dyDescent="0.3">
      <c r="A79" s="118"/>
      <c r="B79" s="118"/>
      <c r="C79" s="118"/>
      <c r="D79" s="118"/>
      <c r="E79" s="118"/>
      <c r="F79" s="118"/>
      <c r="G79" s="119"/>
      <c r="H79" s="118"/>
      <c r="I79" s="118"/>
      <c r="J79" s="118"/>
      <c r="K79" s="118"/>
      <c r="L79" s="118"/>
      <c r="M79" s="118"/>
      <c r="N79" s="118"/>
    </row>
    <row r="80" spans="1:14" ht="15.75" customHeight="1" x14ac:dyDescent="0.3">
      <c r="A80" s="118"/>
      <c r="B80" s="118"/>
      <c r="C80" s="118"/>
      <c r="D80" s="118"/>
      <c r="E80" s="118"/>
      <c r="F80" s="118"/>
      <c r="G80" s="119"/>
      <c r="H80" s="118"/>
      <c r="I80" s="118"/>
      <c r="J80" s="118"/>
      <c r="K80" s="118"/>
      <c r="L80" s="118"/>
      <c r="M80" s="118"/>
      <c r="N80" s="118"/>
    </row>
    <row r="81" spans="1:14" ht="15.75" customHeight="1" x14ac:dyDescent="0.3">
      <c r="A81" s="118"/>
      <c r="B81" s="118"/>
      <c r="C81" s="118"/>
      <c r="D81" s="118"/>
      <c r="E81" s="118"/>
      <c r="F81" s="118"/>
      <c r="G81" s="119"/>
      <c r="H81" s="118"/>
      <c r="I81" s="118"/>
      <c r="J81" s="118"/>
      <c r="K81" s="118"/>
      <c r="L81" s="118"/>
      <c r="M81" s="118"/>
      <c r="N81" s="118"/>
    </row>
    <row r="82" spans="1:14" ht="15.75" customHeight="1" x14ac:dyDescent="0.3">
      <c r="A82" s="118"/>
      <c r="B82" s="118"/>
      <c r="C82" s="118"/>
      <c r="D82" s="118"/>
      <c r="E82" s="118"/>
      <c r="F82" s="118"/>
      <c r="G82" s="119"/>
      <c r="H82" s="118"/>
      <c r="I82" s="118"/>
      <c r="J82" s="118"/>
      <c r="K82" s="118"/>
      <c r="L82" s="118"/>
      <c r="M82" s="118"/>
      <c r="N82" s="118"/>
    </row>
    <row r="83" spans="1:14" ht="15.75" customHeight="1" x14ac:dyDescent="0.3">
      <c r="A83" s="118"/>
      <c r="B83" s="118"/>
      <c r="C83" s="118"/>
      <c r="D83" s="118"/>
      <c r="E83" s="118"/>
      <c r="F83" s="118"/>
      <c r="G83" s="119"/>
      <c r="H83" s="118"/>
      <c r="I83" s="118"/>
      <c r="J83" s="118"/>
      <c r="K83" s="118"/>
      <c r="L83" s="118"/>
      <c r="M83" s="118"/>
      <c r="N83" s="118"/>
    </row>
    <row r="84" spans="1:14" ht="15.75" customHeight="1" x14ac:dyDescent="0.3">
      <c r="A84" s="118"/>
      <c r="B84" s="118"/>
      <c r="C84" s="118"/>
      <c r="D84" s="118"/>
      <c r="E84" s="118"/>
      <c r="F84" s="118"/>
      <c r="G84" s="119"/>
      <c r="H84" s="118"/>
      <c r="I84" s="118"/>
      <c r="J84" s="118"/>
      <c r="K84" s="118"/>
      <c r="L84" s="118"/>
      <c r="M84" s="118"/>
      <c r="N84" s="118"/>
    </row>
    <row r="85" spans="1:14" ht="15.75" customHeight="1" x14ac:dyDescent="0.3">
      <c r="A85" s="118"/>
      <c r="B85" s="118"/>
      <c r="C85" s="118"/>
      <c r="D85" s="118"/>
      <c r="E85" s="118"/>
      <c r="F85" s="118"/>
      <c r="G85" s="119"/>
      <c r="H85" s="118"/>
      <c r="I85" s="118"/>
      <c r="J85" s="118"/>
      <c r="K85" s="118"/>
      <c r="L85" s="118"/>
      <c r="M85" s="118"/>
      <c r="N85" s="118"/>
    </row>
    <row r="86" spans="1:14" ht="15.75" customHeight="1" x14ac:dyDescent="0.3">
      <c r="A86" s="118"/>
      <c r="B86" s="118"/>
      <c r="C86" s="118"/>
      <c r="D86" s="118"/>
      <c r="E86" s="118"/>
      <c r="F86" s="118"/>
      <c r="G86" s="119"/>
      <c r="H86" s="118"/>
      <c r="I86" s="118"/>
      <c r="J86" s="118"/>
      <c r="K86" s="118"/>
      <c r="L86" s="118"/>
      <c r="M86" s="118"/>
      <c r="N86" s="118"/>
    </row>
    <row r="87" spans="1:14" ht="15.75" customHeight="1" x14ac:dyDescent="0.3">
      <c r="A87" s="118"/>
      <c r="B87" s="118"/>
      <c r="C87" s="118"/>
      <c r="D87" s="118"/>
      <c r="E87" s="118"/>
      <c r="F87" s="118"/>
      <c r="G87" s="119"/>
      <c r="H87" s="118"/>
      <c r="I87" s="118"/>
      <c r="J87" s="118"/>
      <c r="K87" s="118"/>
      <c r="L87" s="118"/>
      <c r="M87" s="118"/>
      <c r="N87" s="118"/>
    </row>
    <row r="88" spans="1:14" ht="15.75" customHeight="1" x14ac:dyDescent="0.3">
      <c r="A88" s="118"/>
      <c r="B88" s="118"/>
      <c r="C88" s="118"/>
      <c r="D88" s="118"/>
      <c r="E88" s="118"/>
      <c r="F88" s="118"/>
      <c r="G88" s="119"/>
      <c r="H88" s="118"/>
      <c r="I88" s="118"/>
      <c r="J88" s="118"/>
      <c r="K88" s="118"/>
      <c r="L88" s="118"/>
      <c r="M88" s="118"/>
      <c r="N88" s="118"/>
    </row>
    <row r="89" spans="1:14" ht="15.75" customHeight="1" x14ac:dyDescent="0.3">
      <c r="A89" s="118"/>
      <c r="B89" s="118"/>
      <c r="C89" s="118"/>
      <c r="D89" s="118"/>
      <c r="E89" s="118"/>
      <c r="F89" s="118"/>
      <c r="G89" s="119"/>
      <c r="H89" s="118"/>
      <c r="I89" s="118"/>
      <c r="J89" s="118"/>
      <c r="K89" s="118"/>
      <c r="L89" s="118"/>
      <c r="M89" s="118"/>
      <c r="N89" s="118"/>
    </row>
    <row r="90" spans="1:14" ht="15.75" customHeight="1" x14ac:dyDescent="0.3">
      <c r="A90" s="118"/>
      <c r="B90" s="118"/>
      <c r="C90" s="118"/>
      <c r="D90" s="118"/>
      <c r="E90" s="118"/>
      <c r="F90" s="118"/>
      <c r="G90" s="119"/>
      <c r="H90" s="118"/>
      <c r="I90" s="118"/>
      <c r="J90" s="118"/>
      <c r="K90" s="118"/>
      <c r="L90" s="118"/>
      <c r="M90" s="118"/>
      <c r="N90" s="118"/>
    </row>
    <row r="91" spans="1:14" ht="15.75" customHeight="1" x14ac:dyDescent="0.3">
      <c r="A91" s="118"/>
      <c r="B91" s="118"/>
      <c r="C91" s="118"/>
      <c r="D91" s="118"/>
      <c r="E91" s="118"/>
      <c r="F91" s="118"/>
      <c r="G91" s="119"/>
      <c r="H91" s="118"/>
      <c r="I91" s="118"/>
      <c r="J91" s="118"/>
      <c r="K91" s="118"/>
      <c r="L91" s="118"/>
      <c r="M91" s="118"/>
      <c r="N91" s="118"/>
    </row>
    <row r="92" spans="1:14" ht="15.75" customHeight="1" x14ac:dyDescent="0.3">
      <c r="A92" s="118"/>
      <c r="B92" s="118"/>
      <c r="C92" s="118"/>
      <c r="D92" s="118"/>
      <c r="E92" s="118"/>
      <c r="F92" s="118"/>
      <c r="G92" s="119"/>
      <c r="H92" s="118"/>
      <c r="I92" s="118"/>
      <c r="J92" s="118"/>
      <c r="K92" s="118"/>
      <c r="L92" s="118"/>
      <c r="M92" s="118"/>
      <c r="N92" s="118"/>
    </row>
    <row r="93" spans="1:14" ht="15.75" customHeight="1" x14ac:dyDescent="0.3">
      <c r="A93" s="118"/>
      <c r="B93" s="118"/>
      <c r="C93" s="118"/>
      <c r="D93" s="118"/>
      <c r="E93" s="118"/>
      <c r="F93" s="118"/>
      <c r="G93" s="119"/>
      <c r="H93" s="118"/>
      <c r="I93" s="118"/>
      <c r="J93" s="118"/>
      <c r="K93" s="118"/>
      <c r="L93" s="118"/>
      <c r="M93" s="118"/>
      <c r="N93" s="118"/>
    </row>
    <row r="94" spans="1:14" ht="15.75" customHeight="1" x14ac:dyDescent="0.3">
      <c r="A94" s="118"/>
      <c r="B94" s="118"/>
      <c r="C94" s="118"/>
      <c r="D94" s="118"/>
      <c r="E94" s="118"/>
      <c r="F94" s="118"/>
      <c r="G94" s="119"/>
      <c r="H94" s="118"/>
      <c r="I94" s="118"/>
      <c r="J94" s="118"/>
      <c r="K94" s="118"/>
      <c r="L94" s="118"/>
      <c r="M94" s="118"/>
      <c r="N94" s="118"/>
    </row>
    <row r="95" spans="1:14" ht="15.75" customHeight="1" x14ac:dyDescent="0.3">
      <c r="A95" s="118"/>
      <c r="B95" s="118"/>
      <c r="C95" s="118"/>
      <c r="D95" s="118"/>
      <c r="E95" s="118"/>
      <c r="F95" s="118"/>
      <c r="G95" s="119"/>
      <c r="H95" s="118"/>
      <c r="I95" s="118"/>
      <c r="J95" s="118"/>
      <c r="K95" s="118"/>
      <c r="L95" s="118"/>
      <c r="M95" s="118"/>
      <c r="N95" s="118"/>
    </row>
    <row r="96" spans="1:14" ht="15.75" customHeight="1" x14ac:dyDescent="0.3">
      <c r="A96" s="118"/>
      <c r="B96" s="118"/>
      <c r="C96" s="118"/>
      <c r="D96" s="118"/>
      <c r="E96" s="118"/>
      <c r="F96" s="118"/>
      <c r="G96" s="119"/>
      <c r="H96" s="118"/>
      <c r="I96" s="118"/>
      <c r="J96" s="118"/>
      <c r="K96" s="118"/>
      <c r="L96" s="118"/>
      <c r="M96" s="118"/>
      <c r="N96" s="118"/>
    </row>
    <row r="97" spans="1:14" ht="15.75" customHeight="1" x14ac:dyDescent="0.3">
      <c r="A97" s="118"/>
      <c r="B97" s="118"/>
      <c r="C97" s="118"/>
      <c r="D97" s="118"/>
      <c r="E97" s="118"/>
      <c r="F97" s="118"/>
      <c r="G97" s="119"/>
      <c r="H97" s="118"/>
      <c r="I97" s="118"/>
      <c r="J97" s="118"/>
      <c r="K97" s="118"/>
      <c r="L97" s="118"/>
      <c r="M97" s="118"/>
      <c r="N97" s="118"/>
    </row>
    <row r="98" spans="1:14" ht="15.75" customHeight="1" x14ac:dyDescent="0.3">
      <c r="A98" s="118"/>
      <c r="B98" s="118"/>
      <c r="C98" s="118"/>
      <c r="D98" s="118"/>
      <c r="E98" s="118"/>
      <c r="F98" s="118"/>
      <c r="G98" s="119"/>
      <c r="H98" s="118"/>
      <c r="I98" s="118"/>
      <c r="J98" s="118"/>
      <c r="K98" s="118"/>
      <c r="L98" s="118"/>
      <c r="M98" s="118"/>
      <c r="N98" s="118"/>
    </row>
    <row r="99" spans="1:14" ht="15.75" customHeight="1" x14ac:dyDescent="0.3">
      <c r="A99" s="118"/>
      <c r="B99" s="118"/>
      <c r="C99" s="118"/>
      <c r="D99" s="118"/>
      <c r="E99" s="118"/>
      <c r="F99" s="118"/>
      <c r="G99" s="119"/>
      <c r="H99" s="118"/>
      <c r="I99" s="118"/>
      <c r="J99" s="118"/>
      <c r="K99" s="118"/>
      <c r="L99" s="118"/>
      <c r="M99" s="118"/>
      <c r="N99" s="118"/>
    </row>
    <row r="100" spans="1:14" ht="15.75" customHeight="1" x14ac:dyDescent="0.3">
      <c r="A100" s="118"/>
      <c r="B100" s="118"/>
      <c r="C100" s="118"/>
      <c r="D100" s="118"/>
      <c r="E100" s="118"/>
      <c r="F100" s="118"/>
      <c r="G100" s="119"/>
      <c r="H100" s="118"/>
      <c r="I100" s="118"/>
      <c r="J100" s="118"/>
      <c r="K100" s="118"/>
      <c r="L100" s="118"/>
      <c r="M100" s="118"/>
      <c r="N100" s="118"/>
    </row>
    <row r="101" spans="1:14" ht="15.75" customHeight="1" x14ac:dyDescent="0.3">
      <c r="A101" s="118"/>
      <c r="B101" s="118"/>
      <c r="C101" s="118"/>
      <c r="D101" s="118"/>
      <c r="E101" s="118"/>
      <c r="F101" s="118"/>
      <c r="G101" s="119"/>
      <c r="H101" s="118"/>
      <c r="I101" s="118"/>
      <c r="J101" s="118"/>
      <c r="K101" s="118"/>
      <c r="L101" s="118"/>
      <c r="M101" s="118"/>
      <c r="N101" s="118"/>
    </row>
    <row r="102" spans="1:14" ht="15.75" customHeight="1" x14ac:dyDescent="0.3">
      <c r="A102" s="118"/>
      <c r="B102" s="118"/>
      <c r="C102" s="118"/>
      <c r="D102" s="118"/>
      <c r="E102" s="118"/>
      <c r="F102" s="118"/>
      <c r="G102" s="119"/>
      <c r="H102" s="118"/>
      <c r="I102" s="118"/>
      <c r="J102" s="118"/>
      <c r="K102" s="118"/>
      <c r="L102" s="118"/>
      <c r="M102" s="118"/>
      <c r="N102" s="118"/>
    </row>
    <row r="103" spans="1:14" ht="15.75" customHeight="1" x14ac:dyDescent="0.3">
      <c r="A103" s="118"/>
      <c r="B103" s="118"/>
      <c r="C103" s="118"/>
      <c r="D103" s="118"/>
      <c r="E103" s="118"/>
      <c r="F103" s="118"/>
      <c r="G103" s="119"/>
      <c r="H103" s="118"/>
      <c r="I103" s="118"/>
      <c r="J103" s="118"/>
      <c r="K103" s="118"/>
      <c r="L103" s="118"/>
      <c r="M103" s="118"/>
      <c r="N103" s="118"/>
    </row>
    <row r="104" spans="1:14" ht="15.75" customHeight="1" x14ac:dyDescent="0.3">
      <c r="A104" s="118"/>
      <c r="B104" s="118"/>
      <c r="C104" s="118"/>
      <c r="D104" s="118"/>
      <c r="E104" s="118"/>
      <c r="F104" s="118"/>
      <c r="G104" s="119"/>
      <c r="H104" s="118"/>
      <c r="I104" s="118"/>
      <c r="J104" s="118"/>
      <c r="K104" s="118"/>
      <c r="L104" s="118"/>
      <c r="M104" s="118"/>
      <c r="N104" s="118"/>
    </row>
    <row r="105" spans="1:14" ht="15.75" customHeight="1" x14ac:dyDescent="0.3">
      <c r="A105" s="118"/>
      <c r="B105" s="118"/>
      <c r="C105" s="118"/>
      <c r="D105" s="118"/>
      <c r="E105" s="118"/>
      <c r="F105" s="118"/>
      <c r="G105" s="119"/>
      <c r="H105" s="118"/>
      <c r="I105" s="118"/>
      <c r="J105" s="118"/>
      <c r="K105" s="118"/>
      <c r="L105" s="118"/>
      <c r="M105" s="118"/>
      <c r="N105" s="118"/>
    </row>
    <row r="106" spans="1:14" ht="15.75" customHeight="1" x14ac:dyDescent="0.3">
      <c r="A106" s="118"/>
      <c r="B106" s="118"/>
      <c r="C106" s="118"/>
      <c r="D106" s="118"/>
      <c r="E106" s="118"/>
      <c r="F106" s="118"/>
      <c r="G106" s="119"/>
      <c r="H106" s="118"/>
      <c r="I106" s="118"/>
      <c r="J106" s="118"/>
      <c r="K106" s="118"/>
      <c r="L106" s="118"/>
      <c r="M106" s="118"/>
      <c r="N106" s="118"/>
    </row>
    <row r="107" spans="1:14" ht="15.75" customHeight="1" x14ac:dyDescent="0.3">
      <c r="A107" s="118"/>
      <c r="B107" s="118"/>
      <c r="C107" s="118"/>
      <c r="D107" s="118"/>
      <c r="E107" s="118"/>
      <c r="F107" s="118"/>
      <c r="G107" s="119"/>
      <c r="H107" s="118"/>
      <c r="I107" s="118"/>
      <c r="J107" s="118"/>
      <c r="K107" s="118"/>
      <c r="L107" s="118"/>
      <c r="M107" s="118"/>
      <c r="N107" s="118"/>
    </row>
    <row r="108" spans="1:14" ht="15.75" customHeight="1" x14ac:dyDescent="0.3">
      <c r="A108" s="118"/>
      <c r="B108" s="118"/>
      <c r="C108" s="118"/>
      <c r="D108" s="118"/>
      <c r="E108" s="118"/>
      <c r="F108" s="118"/>
      <c r="G108" s="119"/>
      <c r="H108" s="118"/>
      <c r="I108" s="118"/>
      <c r="J108" s="118"/>
      <c r="K108" s="118"/>
      <c r="L108" s="118"/>
      <c r="M108" s="118"/>
      <c r="N108" s="118"/>
    </row>
    <row r="109" spans="1:14" ht="15.75" customHeight="1" x14ac:dyDescent="0.3">
      <c r="A109" s="118"/>
      <c r="B109" s="118"/>
      <c r="C109" s="118"/>
      <c r="D109" s="118"/>
      <c r="E109" s="118"/>
      <c r="F109" s="118"/>
      <c r="G109" s="119"/>
      <c r="H109" s="118"/>
      <c r="I109" s="118"/>
      <c r="J109" s="118"/>
      <c r="K109" s="118"/>
      <c r="L109" s="118"/>
      <c r="M109" s="118"/>
      <c r="N109" s="118"/>
    </row>
    <row r="110" spans="1:14" ht="15.75" customHeight="1" x14ac:dyDescent="0.3">
      <c r="A110" s="118"/>
      <c r="B110" s="118"/>
      <c r="C110" s="118"/>
      <c r="D110" s="118"/>
      <c r="E110" s="118"/>
      <c r="F110" s="118"/>
      <c r="G110" s="119"/>
      <c r="H110" s="118"/>
      <c r="I110" s="118"/>
      <c r="J110" s="118"/>
      <c r="K110" s="118"/>
      <c r="L110" s="118"/>
      <c r="M110" s="118"/>
      <c r="N110" s="118"/>
    </row>
    <row r="111" spans="1:14" ht="15.75" customHeight="1" x14ac:dyDescent="0.3">
      <c r="A111" s="118"/>
      <c r="B111" s="118"/>
      <c r="C111" s="118"/>
      <c r="D111" s="118"/>
      <c r="E111" s="118"/>
      <c r="F111" s="118"/>
      <c r="G111" s="119"/>
      <c r="H111" s="118"/>
      <c r="I111" s="118"/>
      <c r="J111" s="118"/>
      <c r="K111" s="118"/>
      <c r="L111" s="118"/>
      <c r="M111" s="118"/>
      <c r="N111" s="118"/>
    </row>
  </sheetData>
  <hyperlinks>
    <hyperlink ref="A2" location="'Index'!A3" tooltip="Go to the Index sheet" display="á" xr:uid="{A63EB67A-80C7-4C3D-82CB-D1F9CCCF0B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B0C2-5C2C-4B1C-BC19-AC7BBED150EA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5703125" style="6" customWidth="1"/>
    <col min="13" max="13" width="9.5703125" style="6" customWidth="1"/>
    <col min="14" max="14" width="5" style="6" customWidth="1"/>
    <col min="15" max="20" width="4.140625" customWidth="1"/>
    <col min="21" max="254" width="10.140625" customWidth="1"/>
    <col min="255" max="255" width="17.85546875" customWidth="1"/>
  </cols>
  <sheetData>
    <row r="1" spans="1:14" ht="18" x14ac:dyDescent="0.35">
      <c r="A1" s="2" t="s">
        <v>654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46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9" t="s">
        <v>680</v>
      </c>
      <c r="B4" s="50"/>
      <c r="C4" s="51">
        <v>544</v>
      </c>
      <c r="D4" s="50"/>
      <c r="E4" s="52" t="s">
        <v>14</v>
      </c>
      <c r="F4" s="90">
        <f>SUM(F5:F7)</f>
        <v>372.00300000000004</v>
      </c>
      <c r="G4" s="54" t="s">
        <v>248</v>
      </c>
      <c r="H4" s="37" t="s">
        <v>681</v>
      </c>
      <c r="I4" s="37"/>
      <c r="J4" s="67">
        <v>525</v>
      </c>
      <c r="K4" s="37"/>
      <c r="L4" s="37"/>
      <c r="M4" s="37">
        <v>525</v>
      </c>
      <c r="N4"/>
    </row>
    <row r="5" spans="1:14" ht="15.75" customHeight="1" x14ac:dyDescent="0.3">
      <c r="A5" s="91" t="s">
        <v>627</v>
      </c>
      <c r="B5" s="92"/>
      <c r="C5" s="93"/>
      <c r="D5" s="94">
        <v>89.001000000000005</v>
      </c>
      <c r="E5" s="94">
        <v>88</v>
      </c>
      <c r="F5" s="95">
        <f>SUM(D5:E5)</f>
        <v>177.001</v>
      </c>
      <c r="G5"/>
      <c r="H5" s="37"/>
      <c r="I5" s="37"/>
      <c r="J5" s="37"/>
      <c r="K5" s="37"/>
      <c r="L5" s="37"/>
      <c r="M5" s="37"/>
      <c r="N5"/>
    </row>
    <row r="6" spans="1:14" ht="15.75" customHeight="1" x14ac:dyDescent="0.3">
      <c r="A6" s="97" t="s">
        <v>619</v>
      </c>
      <c r="B6" s="98"/>
      <c r="C6" s="99"/>
      <c r="D6" s="94">
        <v>0</v>
      </c>
      <c r="E6" s="94">
        <v>0</v>
      </c>
      <c r="F6" s="100">
        <f>SUM(D6:E6)</f>
        <v>0</v>
      </c>
      <c r="G6"/>
      <c r="H6" s="37"/>
      <c r="I6" s="37"/>
      <c r="J6" s="37"/>
      <c r="K6" s="37"/>
      <c r="L6" s="37"/>
      <c r="M6" s="37"/>
      <c r="N6"/>
    </row>
    <row r="7" spans="1:14" ht="15.75" customHeight="1" x14ac:dyDescent="0.3">
      <c r="A7" s="102" t="s">
        <v>159</v>
      </c>
      <c r="B7" s="103"/>
      <c r="C7" s="104"/>
      <c r="D7" s="105">
        <v>97.001000000000005</v>
      </c>
      <c r="E7" s="105">
        <v>98.001000000000005</v>
      </c>
      <c r="F7" s="106">
        <f>SUM(D7:E7)</f>
        <v>195.00200000000001</v>
      </c>
      <c r="G7"/>
      <c r="H7" s="37"/>
      <c r="I7" s="37"/>
      <c r="J7" s="37"/>
      <c r="K7" s="37"/>
      <c r="L7" s="37"/>
      <c r="M7" s="37"/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682</v>
      </c>
      <c r="B9" s="50"/>
      <c r="C9" s="51">
        <v>572</v>
      </c>
      <c r="D9" s="50"/>
      <c r="E9" s="52" t="s">
        <v>14</v>
      </c>
      <c r="F9" s="90">
        <f>SUM(F10:F12)</f>
        <v>566.00300000000004</v>
      </c>
      <c r="G9" s="54" t="s">
        <v>248</v>
      </c>
      <c r="H9" s="49" t="s">
        <v>273</v>
      </c>
      <c r="I9" s="50"/>
      <c r="J9" s="51">
        <v>557</v>
      </c>
      <c r="K9" s="50"/>
      <c r="L9" s="52" t="s">
        <v>14</v>
      </c>
      <c r="M9" s="90">
        <f>SUM(M10:M12)</f>
        <v>518.00199999999995</v>
      </c>
      <c r="N9"/>
    </row>
    <row r="10" spans="1:14" ht="15.75" customHeight="1" x14ac:dyDescent="0.3">
      <c r="A10" s="91" t="s">
        <v>442</v>
      </c>
      <c r="B10" s="92"/>
      <c r="C10" s="93"/>
      <c r="D10" s="94">
        <v>98</v>
      </c>
      <c r="E10" s="94">
        <v>96.001000000000005</v>
      </c>
      <c r="F10" s="95">
        <f>SUM(D10:E10)</f>
        <v>194.001</v>
      </c>
      <c r="G10"/>
      <c r="H10" s="91" t="s">
        <v>574</v>
      </c>
      <c r="I10" s="92"/>
      <c r="J10" s="93"/>
      <c r="K10" s="94">
        <v>92</v>
      </c>
      <c r="L10" s="94">
        <v>92.001000000000005</v>
      </c>
      <c r="M10" s="95">
        <f>SUM(K10:L10)</f>
        <v>184.001</v>
      </c>
      <c r="N10"/>
    </row>
    <row r="11" spans="1:14" ht="15.75" customHeight="1" x14ac:dyDescent="0.3">
      <c r="A11" s="97" t="s">
        <v>555</v>
      </c>
      <c r="B11" s="98"/>
      <c r="C11" s="99"/>
      <c r="D11" s="94">
        <v>93.001000000000005</v>
      </c>
      <c r="E11" s="94">
        <v>94.001000000000005</v>
      </c>
      <c r="F11" s="100">
        <f>SUM(D11:E11)</f>
        <v>187.00200000000001</v>
      </c>
      <c r="G11"/>
      <c r="H11" s="97" t="s">
        <v>598</v>
      </c>
      <c r="I11" s="98"/>
      <c r="J11" s="99"/>
      <c r="K11" s="94">
        <v>85</v>
      </c>
      <c r="L11" s="94">
        <v>79.001000000000005</v>
      </c>
      <c r="M11" s="100">
        <f>SUM(K11:L11)</f>
        <v>164.001</v>
      </c>
      <c r="N11"/>
    </row>
    <row r="12" spans="1:14" ht="15.75" customHeight="1" x14ac:dyDescent="0.3">
      <c r="A12" s="102" t="s">
        <v>566</v>
      </c>
      <c r="B12" s="103"/>
      <c r="C12" s="104"/>
      <c r="D12" s="105">
        <v>93</v>
      </c>
      <c r="E12" s="105">
        <v>92</v>
      </c>
      <c r="F12" s="106">
        <f>SUM(D12:E12)</f>
        <v>185</v>
      </c>
      <c r="G12"/>
      <c r="H12" s="102" t="s">
        <v>585</v>
      </c>
      <c r="I12" s="103"/>
      <c r="J12" s="104"/>
      <c r="K12" s="105">
        <v>89</v>
      </c>
      <c r="L12" s="105">
        <v>81</v>
      </c>
      <c r="M12" s="106">
        <f>SUM(K12:L12)</f>
        <v>170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683</v>
      </c>
      <c r="B14" s="50"/>
      <c r="C14" s="51">
        <v>551</v>
      </c>
      <c r="D14" s="50"/>
      <c r="E14" s="52" t="s">
        <v>14</v>
      </c>
      <c r="F14" s="90">
        <f>SUM(F15:F17)</f>
        <v>563.00400000000002</v>
      </c>
      <c r="G14" s="54" t="s">
        <v>248</v>
      </c>
      <c r="H14" s="49" t="s">
        <v>684</v>
      </c>
      <c r="I14" s="50"/>
      <c r="J14" s="51">
        <v>520</v>
      </c>
      <c r="K14" s="50"/>
      <c r="L14" s="52" t="s">
        <v>14</v>
      </c>
      <c r="M14" s="90">
        <f>SUM(M15:M17)</f>
        <v>569.00299999999993</v>
      </c>
      <c r="N14"/>
    </row>
    <row r="15" spans="1:14" ht="15.75" customHeight="1" x14ac:dyDescent="0.3">
      <c r="A15" s="91" t="s">
        <v>183</v>
      </c>
      <c r="B15" s="92"/>
      <c r="C15" s="93"/>
      <c r="D15" s="94">
        <v>94.003</v>
      </c>
      <c r="E15" s="94">
        <v>94</v>
      </c>
      <c r="F15" s="95">
        <f>SUM(D15:E15)</f>
        <v>188.00299999999999</v>
      </c>
      <c r="G15"/>
      <c r="H15" s="91" t="s">
        <v>628</v>
      </c>
      <c r="I15" s="92"/>
      <c r="J15" s="93"/>
      <c r="K15" s="94">
        <v>94</v>
      </c>
      <c r="L15" s="94">
        <v>90</v>
      </c>
      <c r="M15" s="95">
        <f>SUM(K15:L15)</f>
        <v>184</v>
      </c>
      <c r="N15"/>
    </row>
    <row r="16" spans="1:14" ht="15.75" customHeight="1" x14ac:dyDescent="0.3">
      <c r="A16" s="97" t="s">
        <v>603</v>
      </c>
      <c r="B16" s="98"/>
      <c r="C16" s="99"/>
      <c r="D16" s="94">
        <v>93</v>
      </c>
      <c r="E16" s="94">
        <v>93.001000000000005</v>
      </c>
      <c r="F16" s="100">
        <f>SUM(D16:E16)</f>
        <v>186.001</v>
      </c>
      <c r="G16"/>
      <c r="H16" s="97" t="s">
        <v>625</v>
      </c>
      <c r="I16" s="98"/>
      <c r="J16" s="99"/>
      <c r="K16" s="94">
        <v>98</v>
      </c>
      <c r="L16" s="94">
        <v>99.001000000000005</v>
      </c>
      <c r="M16" s="100">
        <f>SUM(K16:L16)</f>
        <v>197.001</v>
      </c>
      <c r="N16"/>
    </row>
    <row r="17" spans="1:14" ht="15.75" customHeight="1" x14ac:dyDescent="0.3">
      <c r="A17" s="102" t="s">
        <v>593</v>
      </c>
      <c r="B17" s="103"/>
      <c r="C17" s="104"/>
      <c r="D17" s="105">
        <v>93</v>
      </c>
      <c r="E17" s="105">
        <v>96</v>
      </c>
      <c r="F17" s="106">
        <f>SUM(D17:E17)</f>
        <v>189</v>
      </c>
      <c r="G17"/>
      <c r="H17" s="102" t="s">
        <v>685</v>
      </c>
      <c r="I17" s="103"/>
      <c r="J17" s="104"/>
      <c r="K17" s="105">
        <v>92</v>
      </c>
      <c r="L17" s="105">
        <v>96.001999999999995</v>
      </c>
      <c r="M17" s="106">
        <f>SUM(K17:L17)</f>
        <v>188.00200000000001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1" t="s">
        <v>46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686</v>
      </c>
      <c r="E20" s="6"/>
      <c r="H20" s="69" t="s">
        <v>684</v>
      </c>
      <c r="I20" s="70">
        <v>1</v>
      </c>
      <c r="J20" s="70">
        <v>1</v>
      </c>
      <c r="K20" s="70"/>
      <c r="L20" s="70"/>
      <c r="M20" s="115">
        <v>569.00299999999993</v>
      </c>
      <c r="N20" s="71">
        <v>2</v>
      </c>
    </row>
    <row r="21" spans="1:14" ht="15.75" customHeight="1" x14ac:dyDescent="0.3">
      <c r="B21" s="63" t="s">
        <v>687</v>
      </c>
      <c r="E21" s="6"/>
      <c r="H21" s="72" t="s">
        <v>682</v>
      </c>
      <c r="I21" s="41">
        <v>1</v>
      </c>
      <c r="J21" s="41">
        <v>1</v>
      </c>
      <c r="K21" s="41"/>
      <c r="L21" s="41"/>
      <c r="M21" s="116">
        <v>566.00300000000004</v>
      </c>
      <c r="N21" s="42">
        <v>2</v>
      </c>
    </row>
    <row r="22" spans="1:14" ht="15.75" customHeight="1" x14ac:dyDescent="0.3">
      <c r="B22" s="9" t="s">
        <v>261</v>
      </c>
      <c r="E22" s="6"/>
      <c r="H22" s="72" t="s">
        <v>681</v>
      </c>
      <c r="I22" s="41">
        <v>1</v>
      </c>
      <c r="J22" s="41">
        <v>1</v>
      </c>
      <c r="K22" s="41"/>
      <c r="L22" s="41"/>
      <c r="M22" s="116">
        <v>525</v>
      </c>
      <c r="N22" s="42">
        <v>2</v>
      </c>
    </row>
    <row r="23" spans="1:14" ht="15.75" customHeight="1" x14ac:dyDescent="0.3">
      <c r="H23" s="72" t="s">
        <v>683</v>
      </c>
      <c r="I23" s="41">
        <v>1</v>
      </c>
      <c r="J23" s="41"/>
      <c r="K23" s="41"/>
      <c r="L23" s="41">
        <v>1</v>
      </c>
      <c r="M23" s="116">
        <v>563.00400000000002</v>
      </c>
      <c r="N23" s="42">
        <v>0</v>
      </c>
    </row>
    <row r="24" spans="1:14" ht="15.75" customHeight="1" x14ac:dyDescent="0.3">
      <c r="H24" s="72" t="s">
        <v>273</v>
      </c>
      <c r="I24" s="41">
        <v>1</v>
      </c>
      <c r="J24" s="41"/>
      <c r="K24" s="41"/>
      <c r="L24" s="41">
        <v>1</v>
      </c>
      <c r="M24" s="116">
        <v>518.00199999999995</v>
      </c>
      <c r="N24" s="42">
        <v>0</v>
      </c>
    </row>
    <row r="25" spans="1:14" ht="15.75" customHeight="1" x14ac:dyDescent="0.3">
      <c r="H25" s="73" t="s">
        <v>680</v>
      </c>
      <c r="I25" s="45">
        <v>1</v>
      </c>
      <c r="J25" s="45"/>
      <c r="K25" s="45"/>
      <c r="L25" s="45">
        <v>1</v>
      </c>
      <c r="M25" s="117">
        <v>372.00300000000004</v>
      </c>
      <c r="N25" s="46">
        <v>0</v>
      </c>
    </row>
    <row r="26" spans="1:14" ht="15.75" customHeight="1" x14ac:dyDescent="0.3"/>
    <row r="27" spans="1:14" ht="15.75" customHeight="1" x14ac:dyDescent="0.3">
      <c r="A27" s="6" t="s">
        <v>629</v>
      </c>
      <c r="E27" s="81" t="s">
        <v>167</v>
      </c>
      <c r="G27" s="6"/>
    </row>
    <row r="28" spans="1:14" ht="15.75" customHeight="1" x14ac:dyDescent="0.3">
      <c r="A28" s="6" t="s">
        <v>168</v>
      </c>
      <c r="E28" s="6"/>
      <c r="H28" s="37"/>
      <c r="I28" s="37"/>
      <c r="J28" s="37"/>
      <c r="K28" s="37"/>
      <c r="L28" s="37"/>
      <c r="M28" s="37"/>
      <c r="N28" s="37"/>
    </row>
    <row r="29" spans="1:14" ht="15.75" customHeight="1" x14ac:dyDescent="0.3">
      <c r="A29" s="37"/>
      <c r="B29" s="37"/>
      <c r="C29" s="37"/>
      <c r="D29" s="37"/>
      <c r="E29" s="37"/>
      <c r="F29" s="37"/>
      <c r="G29" s="75"/>
      <c r="H29" s="37"/>
      <c r="I29" s="37"/>
      <c r="J29" s="37"/>
      <c r="K29" s="37"/>
      <c r="L29" s="37"/>
      <c r="M29" s="37"/>
      <c r="N29" s="37"/>
    </row>
    <row r="30" spans="1:14" ht="15.75" customHeight="1" x14ac:dyDescent="0.3">
      <c r="A30" s="37"/>
      <c r="B30" s="37"/>
      <c r="C30" s="37"/>
      <c r="D30" s="37"/>
      <c r="E30" s="37"/>
      <c r="F30" s="37"/>
      <c r="G30" s="75"/>
      <c r="H30" s="37"/>
      <c r="I30" s="37"/>
      <c r="J30" s="37"/>
      <c r="K30" s="37"/>
      <c r="L30" s="37"/>
      <c r="M30" s="37"/>
      <c r="N30" s="37"/>
    </row>
    <row r="31" spans="1:14" ht="15.75" customHeight="1" x14ac:dyDescent="0.3">
      <c r="A31" s="37"/>
      <c r="B31" s="37"/>
      <c r="C31" s="37"/>
      <c r="D31" s="37"/>
      <c r="E31" s="37"/>
      <c r="F31" s="37"/>
      <c r="G31" s="75"/>
      <c r="H31" s="37"/>
      <c r="I31" s="37"/>
      <c r="J31" s="37"/>
      <c r="K31" s="37"/>
      <c r="L31" s="37"/>
      <c r="M31" s="37"/>
      <c r="N31" s="37"/>
    </row>
    <row r="32" spans="1:14" ht="15.75" customHeight="1" x14ac:dyDescent="0.3">
      <c r="A32" s="37"/>
      <c r="B32" s="37"/>
      <c r="C32" s="37"/>
      <c r="D32" s="37"/>
      <c r="E32" s="37"/>
      <c r="F32" s="37"/>
      <c r="G32" s="75"/>
      <c r="H32" s="37"/>
      <c r="I32" s="37"/>
      <c r="J32" s="37"/>
      <c r="K32" s="37"/>
      <c r="L32" s="37"/>
      <c r="M32" s="37"/>
      <c r="N32" s="37"/>
    </row>
    <row r="33" spans="1:14" ht="15.75" customHeight="1" x14ac:dyDescent="0.3">
      <c r="A33" s="37"/>
      <c r="B33" s="37"/>
      <c r="C33" s="37"/>
      <c r="D33" s="37"/>
      <c r="E33" s="37"/>
      <c r="F33" s="37"/>
      <c r="G33" s="75"/>
      <c r="H33" s="37"/>
      <c r="I33" s="37"/>
      <c r="J33" s="37"/>
      <c r="K33" s="37"/>
      <c r="L33" s="37"/>
      <c r="M33" s="37"/>
      <c r="N33" s="37"/>
    </row>
    <row r="34" spans="1:14" ht="15.75" customHeight="1" x14ac:dyDescent="0.3">
      <c r="A34" s="37"/>
      <c r="B34" s="37"/>
      <c r="C34" s="37"/>
      <c r="D34" s="37"/>
      <c r="E34" s="37"/>
      <c r="F34" s="37"/>
      <c r="G34" s="75"/>
      <c r="H34" s="37"/>
      <c r="I34" s="37"/>
      <c r="J34" s="37"/>
      <c r="K34" s="37"/>
      <c r="L34" s="37"/>
      <c r="M34" s="37"/>
      <c r="N34" s="37"/>
    </row>
    <row r="35" spans="1:14" ht="15.75" customHeight="1" x14ac:dyDescent="0.3">
      <c r="A35" s="37"/>
      <c r="B35" s="37"/>
      <c r="C35" s="37"/>
      <c r="D35" s="37"/>
      <c r="E35" s="37"/>
      <c r="F35" s="37"/>
      <c r="G35" s="75"/>
      <c r="H35" s="37"/>
      <c r="I35" s="37"/>
      <c r="J35" s="37"/>
      <c r="K35" s="37"/>
      <c r="L35" s="37"/>
      <c r="M35" s="37"/>
      <c r="N35" s="37"/>
    </row>
    <row r="36" spans="1:14" ht="15.75" customHeight="1" x14ac:dyDescent="0.3">
      <c r="A36" s="37"/>
      <c r="B36" s="37"/>
      <c r="C36" s="37"/>
      <c r="D36" s="37"/>
      <c r="E36" s="37"/>
      <c r="F36" s="37"/>
      <c r="G36" s="75"/>
      <c r="H36" s="37"/>
      <c r="I36" s="37"/>
      <c r="J36" s="37"/>
      <c r="K36" s="37"/>
      <c r="L36" s="37"/>
      <c r="M36" s="37"/>
      <c r="N36" s="37"/>
    </row>
    <row r="37" spans="1:14" ht="15.75" customHeight="1" x14ac:dyDescent="0.3">
      <c r="A37" s="37"/>
      <c r="B37" s="37"/>
      <c r="C37" s="37"/>
      <c r="D37" s="37"/>
      <c r="E37" s="37"/>
      <c r="F37" s="37"/>
      <c r="G37" s="75"/>
      <c r="H37" s="37"/>
      <c r="I37" s="37"/>
      <c r="J37" s="37"/>
      <c r="K37" s="37"/>
      <c r="L37" s="37"/>
      <c r="M37" s="37"/>
      <c r="N37" s="37"/>
    </row>
    <row r="38" spans="1:14" ht="15.75" customHeight="1" x14ac:dyDescent="0.3">
      <c r="A38" s="37"/>
      <c r="B38" s="37"/>
      <c r="C38" s="37"/>
      <c r="D38" s="37"/>
      <c r="E38" s="37"/>
      <c r="F38" s="37"/>
      <c r="G38" s="75"/>
      <c r="H38" s="37"/>
      <c r="I38" s="37"/>
      <c r="J38" s="37"/>
      <c r="K38" s="37"/>
      <c r="L38" s="37"/>
      <c r="M38" s="37"/>
      <c r="N38" s="37"/>
    </row>
    <row r="39" spans="1:14" ht="15.75" customHeight="1" x14ac:dyDescent="0.3">
      <c r="A39" s="37"/>
      <c r="B39" s="37"/>
      <c r="C39" s="37"/>
      <c r="D39" s="37"/>
      <c r="E39" s="37"/>
      <c r="F39" s="37"/>
      <c r="G39" s="75"/>
      <c r="H39" s="37"/>
      <c r="I39" s="37"/>
      <c r="J39" s="37"/>
      <c r="K39" s="37"/>
      <c r="L39" s="37"/>
      <c r="M39" s="37"/>
      <c r="N39" s="37"/>
    </row>
    <row r="40" spans="1:14" ht="15.75" customHeight="1" x14ac:dyDescent="0.3">
      <c r="A40" s="37"/>
      <c r="B40" s="37"/>
      <c r="C40" s="37"/>
      <c r="D40" s="37"/>
      <c r="E40" s="37"/>
      <c r="F40" s="37"/>
      <c r="G40" s="75"/>
      <c r="H40" s="37"/>
      <c r="I40" s="37"/>
      <c r="J40" s="37"/>
      <c r="K40" s="37"/>
      <c r="L40" s="37"/>
      <c r="M40" s="37"/>
      <c r="N40" s="37"/>
    </row>
    <row r="41" spans="1:14" ht="15.75" customHeight="1" x14ac:dyDescent="0.3">
      <c r="A41" s="37"/>
      <c r="B41" s="37"/>
      <c r="C41" s="37"/>
      <c r="D41" s="37"/>
      <c r="E41" s="37"/>
      <c r="F41" s="37"/>
      <c r="G41" s="75"/>
      <c r="H41" s="37"/>
      <c r="I41" s="37"/>
      <c r="J41" s="37"/>
      <c r="K41" s="37"/>
      <c r="L41" s="37"/>
      <c r="M41" s="37"/>
      <c r="N41" s="37"/>
    </row>
    <row r="42" spans="1:14" ht="15.75" customHeight="1" x14ac:dyDescent="0.3">
      <c r="A42" s="37"/>
      <c r="B42" s="37"/>
      <c r="C42" s="37"/>
      <c r="D42" s="37"/>
      <c r="E42" s="37"/>
      <c r="F42" s="37"/>
      <c r="G42" s="75"/>
      <c r="H42" s="37"/>
      <c r="I42" s="37"/>
      <c r="J42" s="37"/>
      <c r="K42" s="37"/>
      <c r="L42" s="37"/>
      <c r="M42" s="37"/>
      <c r="N42" s="37"/>
    </row>
    <row r="43" spans="1:14" ht="15.75" customHeight="1" x14ac:dyDescent="0.3">
      <c r="A43" s="37"/>
      <c r="B43" s="37"/>
      <c r="C43" s="37"/>
      <c r="D43" s="37"/>
      <c r="E43" s="37"/>
      <c r="F43" s="37"/>
      <c r="G43" s="75"/>
      <c r="H43" s="37"/>
      <c r="I43" s="37"/>
      <c r="J43" s="37"/>
      <c r="K43" s="37"/>
      <c r="L43" s="37"/>
      <c r="M43" s="37"/>
      <c r="N43" s="37"/>
    </row>
    <row r="44" spans="1:14" ht="15.75" customHeight="1" x14ac:dyDescent="0.3">
      <c r="A44" s="37"/>
      <c r="B44" s="37"/>
      <c r="C44" s="37"/>
      <c r="D44" s="37"/>
      <c r="E44" s="37"/>
      <c r="F44" s="37"/>
      <c r="G44" s="75"/>
      <c r="H44" s="37"/>
      <c r="I44" s="37"/>
      <c r="J44" s="37"/>
      <c r="K44" s="37"/>
      <c r="L44" s="37"/>
      <c r="M44" s="37"/>
      <c r="N44" s="37"/>
    </row>
    <row r="45" spans="1:14" ht="15.75" customHeight="1" x14ac:dyDescent="0.3">
      <c r="A45" s="37"/>
      <c r="B45" s="37"/>
      <c r="C45" s="37"/>
      <c r="D45" s="37"/>
      <c r="E45" s="37"/>
      <c r="F45" s="37"/>
      <c r="G45" s="75"/>
      <c r="H45" s="37"/>
      <c r="I45" s="37"/>
      <c r="J45" s="37"/>
      <c r="K45" s="37"/>
      <c r="L45" s="37"/>
      <c r="M45" s="37"/>
      <c r="N45" s="37"/>
    </row>
    <row r="46" spans="1:14" ht="15.75" customHeight="1" x14ac:dyDescent="0.3">
      <c r="A46" s="37"/>
      <c r="B46" s="37"/>
      <c r="C46" s="37"/>
      <c r="D46" s="37"/>
      <c r="E46" s="37"/>
      <c r="F46" s="37"/>
      <c r="G46" s="75"/>
      <c r="H46" s="37"/>
      <c r="I46" s="37"/>
      <c r="J46" s="37"/>
      <c r="K46" s="37"/>
      <c r="L46" s="37"/>
      <c r="M46" s="37"/>
      <c r="N46" s="37"/>
    </row>
    <row r="47" spans="1:14" ht="15.75" customHeight="1" x14ac:dyDescent="0.3">
      <c r="A47" s="37"/>
      <c r="B47" s="37"/>
      <c r="C47" s="37"/>
      <c r="D47" s="37"/>
      <c r="E47" s="37"/>
      <c r="F47" s="37"/>
      <c r="G47" s="75"/>
      <c r="H47" s="37"/>
      <c r="I47" s="37"/>
      <c r="J47" s="37"/>
      <c r="K47" s="37"/>
      <c r="L47" s="37"/>
      <c r="M47" s="37"/>
      <c r="N47" s="37"/>
    </row>
    <row r="48" spans="1:14" ht="15.75" customHeight="1" x14ac:dyDescent="0.3">
      <c r="A48" s="37"/>
      <c r="B48" s="37"/>
      <c r="C48" s="37"/>
      <c r="D48" s="37"/>
      <c r="E48" s="37"/>
      <c r="F48" s="37"/>
      <c r="G48" s="75"/>
      <c r="H48" s="37"/>
      <c r="I48" s="37"/>
      <c r="J48" s="37"/>
      <c r="K48" s="37"/>
      <c r="L48" s="37"/>
      <c r="M48" s="37"/>
      <c r="N48" s="37"/>
    </row>
    <row r="49" spans="1:14" ht="15.75" customHeight="1" x14ac:dyDescent="0.3">
      <c r="A49" s="37"/>
      <c r="B49" s="37"/>
      <c r="C49" s="37"/>
      <c r="D49" s="37"/>
      <c r="E49" s="37"/>
      <c r="F49" s="37"/>
      <c r="G49" s="75"/>
      <c r="H49" s="37"/>
      <c r="I49" s="37"/>
      <c r="J49" s="37"/>
      <c r="K49" s="37"/>
      <c r="L49" s="37"/>
      <c r="M49" s="37"/>
      <c r="N49" s="37"/>
    </row>
    <row r="50" spans="1:14" ht="15.75" customHeight="1" x14ac:dyDescent="0.3">
      <c r="A50" s="37"/>
      <c r="B50" s="37"/>
      <c r="C50" s="37"/>
      <c r="D50" s="37"/>
      <c r="E50" s="37"/>
      <c r="F50" s="37"/>
      <c r="G50" s="75"/>
      <c r="H50" s="37"/>
      <c r="I50" s="37"/>
      <c r="J50" s="37"/>
      <c r="K50" s="37"/>
      <c r="L50" s="37"/>
      <c r="M50" s="37"/>
      <c r="N50" s="37"/>
    </row>
    <row r="51" spans="1:14" ht="15.75" customHeight="1" x14ac:dyDescent="0.3">
      <c r="A51" s="37"/>
      <c r="B51" s="37"/>
      <c r="C51" s="37"/>
      <c r="D51" s="37"/>
      <c r="E51" s="37"/>
      <c r="F51" s="37"/>
      <c r="G51" s="75"/>
      <c r="H51" s="37"/>
      <c r="I51" s="37"/>
      <c r="J51" s="37"/>
      <c r="K51" s="37"/>
      <c r="L51" s="37"/>
      <c r="M51" s="37"/>
      <c r="N51" s="37"/>
    </row>
    <row r="52" spans="1:14" ht="15.75" customHeight="1" x14ac:dyDescent="0.3">
      <c r="A52" s="37"/>
      <c r="B52" s="37"/>
      <c r="C52" s="37"/>
      <c r="D52" s="37"/>
      <c r="E52" s="37"/>
      <c r="F52" s="37"/>
      <c r="G52" s="75"/>
      <c r="H52" s="37"/>
      <c r="I52" s="37"/>
      <c r="J52" s="37"/>
      <c r="K52" s="37"/>
      <c r="L52" s="37"/>
      <c r="M52" s="37"/>
      <c r="N52" s="37"/>
    </row>
    <row r="53" spans="1:14" ht="15.75" customHeight="1" x14ac:dyDescent="0.3">
      <c r="E53" s="6"/>
      <c r="I53" s="118"/>
      <c r="J53" s="118"/>
      <c r="K53" s="118"/>
      <c r="L53" s="118"/>
      <c r="M53" s="118"/>
      <c r="N53" s="118"/>
    </row>
    <row r="54" spans="1:14" ht="15.75" customHeight="1" x14ac:dyDescent="0.3">
      <c r="E54" s="6"/>
      <c r="I54" s="118"/>
      <c r="J54" s="118"/>
      <c r="K54" s="118"/>
      <c r="L54" s="118"/>
      <c r="M54" s="118"/>
      <c r="N54" s="118"/>
    </row>
    <row r="55" spans="1:14" ht="15.75" customHeight="1" x14ac:dyDescent="0.3">
      <c r="A55" s="118"/>
      <c r="B55" s="118"/>
      <c r="C55" s="118"/>
      <c r="D55" s="118"/>
      <c r="E55" s="118"/>
      <c r="F55" s="118"/>
      <c r="G55" s="119"/>
      <c r="H55" s="118"/>
      <c r="I55" s="118"/>
      <c r="J55" s="118"/>
      <c r="K55" s="118"/>
      <c r="L55" s="118"/>
      <c r="M55" s="118"/>
      <c r="N55" s="118"/>
    </row>
    <row r="56" spans="1:14" ht="15.75" customHeight="1" x14ac:dyDescent="0.3">
      <c r="A56" s="118"/>
      <c r="B56" s="118"/>
      <c r="C56" s="118"/>
      <c r="D56" s="118"/>
      <c r="E56" s="118"/>
      <c r="F56" s="118"/>
      <c r="G56" s="119"/>
      <c r="H56" s="118"/>
      <c r="I56" s="118"/>
      <c r="J56" s="118"/>
      <c r="K56" s="118"/>
      <c r="L56" s="118"/>
      <c r="M56" s="118"/>
      <c r="N56" s="118"/>
    </row>
    <row r="57" spans="1:14" ht="15.75" customHeight="1" x14ac:dyDescent="0.3">
      <c r="A57" s="118"/>
      <c r="B57" s="118"/>
      <c r="C57" s="118"/>
      <c r="D57" s="118"/>
      <c r="E57" s="118"/>
      <c r="F57" s="118"/>
      <c r="G57" s="119"/>
      <c r="H57" s="118"/>
      <c r="I57" s="118"/>
      <c r="J57" s="118"/>
      <c r="K57" s="118"/>
      <c r="L57" s="118"/>
      <c r="M57" s="118"/>
      <c r="N57" s="118"/>
    </row>
    <row r="58" spans="1:14" ht="15.75" customHeight="1" x14ac:dyDescent="0.3">
      <c r="A58" s="118"/>
      <c r="B58" s="118"/>
      <c r="C58" s="118"/>
      <c r="D58" s="118"/>
      <c r="E58" s="118"/>
      <c r="F58" s="118"/>
      <c r="G58" s="119"/>
      <c r="H58" s="118"/>
      <c r="I58" s="118"/>
      <c r="J58" s="118"/>
      <c r="K58" s="118"/>
      <c r="L58" s="118"/>
      <c r="M58" s="118"/>
      <c r="N58" s="118"/>
    </row>
    <row r="59" spans="1:14" ht="15.75" customHeight="1" x14ac:dyDescent="0.3">
      <c r="A59" s="118"/>
      <c r="B59" s="118"/>
      <c r="C59" s="118"/>
      <c r="D59" s="118"/>
      <c r="E59" s="118"/>
      <c r="F59" s="118"/>
      <c r="G59" s="119"/>
      <c r="H59" s="118"/>
      <c r="I59" s="118"/>
      <c r="J59" s="118"/>
      <c r="K59" s="118"/>
      <c r="L59" s="118"/>
      <c r="M59" s="118"/>
      <c r="N59" s="118"/>
    </row>
    <row r="60" spans="1:14" ht="15.75" customHeight="1" x14ac:dyDescent="0.3">
      <c r="A60" s="118"/>
      <c r="B60" s="118"/>
      <c r="C60" s="118"/>
      <c r="D60" s="118"/>
      <c r="E60" s="118"/>
      <c r="F60" s="118"/>
      <c r="G60" s="119"/>
      <c r="H60" s="118"/>
      <c r="I60" s="118"/>
      <c r="J60" s="118"/>
      <c r="K60" s="118"/>
      <c r="L60" s="118"/>
      <c r="M60" s="118"/>
      <c r="N60" s="118"/>
    </row>
    <row r="61" spans="1:14" ht="15.75" customHeight="1" x14ac:dyDescent="0.3">
      <c r="A61" s="118"/>
      <c r="B61" s="118"/>
      <c r="C61" s="118"/>
      <c r="D61" s="118"/>
      <c r="E61" s="118"/>
      <c r="F61" s="118"/>
      <c r="G61" s="119"/>
      <c r="H61" s="118"/>
      <c r="I61" s="118"/>
      <c r="J61" s="118"/>
      <c r="K61" s="118"/>
      <c r="L61" s="118"/>
      <c r="M61" s="118"/>
      <c r="N61" s="118"/>
    </row>
    <row r="62" spans="1:14" ht="15.75" customHeight="1" x14ac:dyDescent="0.3">
      <c r="A62" s="118"/>
      <c r="B62" s="118"/>
      <c r="C62" s="118"/>
      <c r="D62" s="118"/>
      <c r="E62" s="118"/>
      <c r="F62" s="118"/>
      <c r="G62" s="119"/>
      <c r="H62" s="118"/>
      <c r="I62" s="118"/>
      <c r="J62" s="118"/>
      <c r="K62" s="118"/>
      <c r="L62" s="118"/>
      <c r="M62" s="118"/>
      <c r="N62" s="118"/>
    </row>
    <row r="63" spans="1:14" ht="15.75" customHeight="1" x14ac:dyDescent="0.3">
      <c r="A63" s="118"/>
      <c r="B63" s="118"/>
      <c r="C63" s="118"/>
      <c r="D63" s="118"/>
      <c r="E63" s="118"/>
      <c r="F63" s="118"/>
      <c r="G63" s="119"/>
      <c r="H63" s="118"/>
      <c r="I63" s="118"/>
      <c r="J63" s="118"/>
      <c r="K63" s="118"/>
      <c r="L63" s="118"/>
      <c r="M63" s="118"/>
      <c r="N63" s="118"/>
    </row>
    <row r="64" spans="1:14" ht="15.75" customHeight="1" x14ac:dyDescent="0.3">
      <c r="A64" s="118"/>
      <c r="B64" s="118"/>
      <c r="C64" s="118"/>
      <c r="D64" s="118"/>
      <c r="E64" s="118"/>
      <c r="F64" s="118"/>
      <c r="G64" s="119"/>
      <c r="H64" s="118"/>
      <c r="I64" s="118"/>
      <c r="J64" s="118"/>
      <c r="K64" s="118"/>
      <c r="L64" s="118"/>
      <c r="M64" s="118"/>
      <c r="N64" s="118"/>
    </row>
    <row r="65" spans="1:14" ht="15.75" customHeight="1" x14ac:dyDescent="0.3">
      <c r="A65" s="118"/>
      <c r="B65" s="118"/>
      <c r="C65" s="118"/>
      <c r="D65" s="118"/>
      <c r="E65" s="118"/>
      <c r="F65" s="118"/>
      <c r="G65" s="119"/>
      <c r="H65" s="118"/>
      <c r="I65" s="118"/>
      <c r="J65" s="118"/>
      <c r="K65" s="118"/>
      <c r="L65" s="118"/>
      <c r="M65" s="118"/>
      <c r="N65" s="118"/>
    </row>
    <row r="66" spans="1:14" ht="15.75" customHeight="1" x14ac:dyDescent="0.3">
      <c r="A66" s="118"/>
      <c r="B66" s="118"/>
      <c r="C66" s="118"/>
      <c r="D66" s="118"/>
      <c r="E66" s="118"/>
      <c r="F66" s="118"/>
      <c r="G66" s="119"/>
      <c r="H66" s="118"/>
      <c r="I66" s="118"/>
      <c r="J66" s="118"/>
      <c r="K66" s="118"/>
      <c r="L66" s="118"/>
      <c r="M66" s="118"/>
      <c r="N66" s="118"/>
    </row>
    <row r="67" spans="1:14" ht="15.75" customHeight="1" x14ac:dyDescent="0.3">
      <c r="A67" s="118"/>
      <c r="B67" s="118"/>
      <c r="C67" s="118"/>
      <c r="D67" s="118"/>
      <c r="E67" s="118"/>
      <c r="F67" s="118"/>
      <c r="G67" s="119"/>
      <c r="H67" s="118"/>
      <c r="I67" s="118"/>
      <c r="J67" s="118"/>
      <c r="K67" s="118"/>
      <c r="L67" s="118"/>
      <c r="M67" s="118"/>
      <c r="N67" s="118"/>
    </row>
    <row r="68" spans="1:14" ht="15.75" customHeight="1" x14ac:dyDescent="0.3">
      <c r="A68" s="118"/>
      <c r="B68" s="118"/>
      <c r="C68" s="118"/>
      <c r="D68" s="118"/>
      <c r="E68" s="118"/>
      <c r="F68" s="118"/>
      <c r="G68" s="119"/>
      <c r="H68" s="118"/>
      <c r="I68" s="118"/>
      <c r="J68" s="118"/>
      <c r="K68" s="118"/>
      <c r="L68" s="118"/>
      <c r="M68" s="118"/>
      <c r="N68" s="118"/>
    </row>
    <row r="69" spans="1:14" ht="15.75" customHeight="1" x14ac:dyDescent="0.3">
      <c r="A69" s="118"/>
      <c r="B69" s="118"/>
      <c r="C69" s="118"/>
      <c r="D69" s="118"/>
      <c r="E69" s="118"/>
      <c r="F69" s="118"/>
      <c r="G69" s="119"/>
      <c r="H69" s="118"/>
      <c r="I69" s="118"/>
      <c r="J69" s="118"/>
      <c r="K69" s="118"/>
      <c r="L69" s="118"/>
      <c r="M69" s="118"/>
      <c r="N69" s="118"/>
    </row>
    <row r="70" spans="1:14" ht="15.75" customHeight="1" x14ac:dyDescent="0.3">
      <c r="A70" s="118"/>
      <c r="B70" s="118"/>
      <c r="C70" s="118"/>
      <c r="D70" s="118"/>
      <c r="E70" s="118"/>
      <c r="F70" s="118"/>
      <c r="G70" s="119"/>
      <c r="H70" s="118"/>
      <c r="I70" s="118"/>
      <c r="J70" s="118"/>
      <c r="K70" s="118"/>
      <c r="L70" s="118"/>
      <c r="M70" s="118"/>
      <c r="N70" s="118"/>
    </row>
    <row r="71" spans="1:14" ht="15.75" customHeight="1" x14ac:dyDescent="0.3">
      <c r="A71" s="118"/>
      <c r="B71" s="118"/>
      <c r="C71" s="118"/>
      <c r="D71" s="118"/>
      <c r="E71" s="118"/>
      <c r="F71" s="118"/>
      <c r="G71" s="119"/>
      <c r="H71" s="118"/>
      <c r="I71" s="118"/>
      <c r="J71" s="118"/>
      <c r="K71" s="118"/>
      <c r="L71" s="118"/>
      <c r="M71" s="118"/>
      <c r="N71" s="118"/>
    </row>
    <row r="72" spans="1:14" ht="15.75" customHeight="1" x14ac:dyDescent="0.3">
      <c r="A72" s="118"/>
      <c r="B72" s="118"/>
      <c r="C72" s="118"/>
      <c r="D72" s="118"/>
      <c r="E72" s="118"/>
      <c r="F72" s="118"/>
      <c r="G72" s="119"/>
      <c r="H72" s="118"/>
      <c r="I72" s="118"/>
      <c r="J72" s="118"/>
      <c r="K72" s="118"/>
      <c r="L72" s="118"/>
      <c r="M72" s="118"/>
      <c r="N72" s="118"/>
    </row>
    <row r="73" spans="1:14" ht="15.75" customHeight="1" x14ac:dyDescent="0.3">
      <c r="A73" s="118"/>
      <c r="B73" s="118"/>
      <c r="C73" s="118"/>
      <c r="D73" s="118"/>
      <c r="E73" s="118"/>
      <c r="F73" s="118"/>
      <c r="G73" s="119"/>
      <c r="H73" s="118"/>
      <c r="I73" s="118"/>
      <c r="J73" s="118"/>
      <c r="K73" s="118"/>
      <c r="L73" s="118"/>
      <c r="M73" s="118"/>
      <c r="N73" s="118"/>
    </row>
    <row r="74" spans="1:14" ht="15.75" customHeight="1" x14ac:dyDescent="0.3">
      <c r="A74" s="118"/>
      <c r="B74" s="118"/>
      <c r="C74" s="118"/>
      <c r="D74" s="118"/>
      <c r="E74" s="118"/>
      <c r="F74" s="118"/>
      <c r="G74" s="119"/>
      <c r="H74" s="118"/>
      <c r="I74" s="118"/>
      <c r="J74" s="118"/>
      <c r="K74" s="118"/>
      <c r="L74" s="118"/>
      <c r="M74" s="118"/>
      <c r="N74" s="118"/>
    </row>
    <row r="75" spans="1:14" ht="15.75" customHeight="1" x14ac:dyDescent="0.3">
      <c r="A75" s="118"/>
      <c r="B75" s="118"/>
      <c r="C75" s="118"/>
      <c r="D75" s="118"/>
      <c r="E75" s="118"/>
      <c r="F75" s="118"/>
      <c r="G75" s="119"/>
      <c r="H75" s="118"/>
      <c r="I75" s="118"/>
      <c r="J75" s="118"/>
      <c r="K75" s="118"/>
      <c r="L75" s="118"/>
      <c r="M75" s="118"/>
      <c r="N75" s="118"/>
    </row>
    <row r="76" spans="1:14" ht="15.75" customHeight="1" x14ac:dyDescent="0.3">
      <c r="A76" s="118"/>
      <c r="B76" s="118"/>
      <c r="C76" s="118"/>
      <c r="D76" s="118"/>
      <c r="E76" s="118"/>
      <c r="F76" s="118"/>
      <c r="G76" s="119"/>
      <c r="H76" s="118"/>
      <c r="I76" s="118"/>
      <c r="J76" s="118"/>
      <c r="K76" s="118"/>
      <c r="L76" s="118"/>
      <c r="M76" s="118"/>
      <c r="N76" s="118"/>
    </row>
    <row r="77" spans="1:14" ht="15.75" customHeight="1" x14ac:dyDescent="0.3">
      <c r="A77" s="118"/>
      <c r="B77" s="118"/>
      <c r="C77" s="118"/>
      <c r="D77" s="118"/>
      <c r="E77" s="118"/>
      <c r="F77" s="118"/>
      <c r="G77" s="119"/>
      <c r="H77" s="118"/>
      <c r="I77" s="118"/>
      <c r="J77" s="118"/>
      <c r="K77" s="118"/>
      <c r="L77" s="118"/>
      <c r="M77" s="118"/>
      <c r="N77" s="118"/>
    </row>
    <row r="78" spans="1:14" ht="15.75" customHeight="1" x14ac:dyDescent="0.3">
      <c r="A78" s="118"/>
      <c r="B78" s="118"/>
      <c r="C78" s="118"/>
      <c r="D78" s="118"/>
      <c r="E78" s="118"/>
      <c r="F78" s="118"/>
      <c r="G78" s="119"/>
      <c r="H78" s="118"/>
      <c r="I78" s="118"/>
      <c r="J78" s="118"/>
      <c r="K78" s="118"/>
      <c r="L78" s="118"/>
      <c r="M78" s="118"/>
      <c r="N78" s="118"/>
    </row>
    <row r="79" spans="1:14" ht="15.75" customHeight="1" x14ac:dyDescent="0.3">
      <c r="A79" s="118"/>
      <c r="B79" s="118"/>
      <c r="C79" s="118"/>
      <c r="D79" s="118"/>
      <c r="E79" s="118"/>
      <c r="F79" s="118"/>
      <c r="G79" s="119"/>
      <c r="H79" s="118"/>
      <c r="I79" s="118"/>
      <c r="J79" s="118"/>
      <c r="K79" s="118"/>
      <c r="L79" s="118"/>
      <c r="M79" s="118"/>
      <c r="N79" s="118"/>
    </row>
    <row r="80" spans="1:14" ht="15.75" customHeight="1" x14ac:dyDescent="0.3">
      <c r="A80" s="118"/>
      <c r="B80" s="118"/>
      <c r="C80" s="118"/>
      <c r="D80" s="118"/>
      <c r="E80" s="118"/>
      <c r="F80" s="118"/>
      <c r="G80" s="119"/>
      <c r="H80" s="118"/>
      <c r="I80" s="118"/>
      <c r="J80" s="118"/>
      <c r="K80" s="118"/>
      <c r="L80" s="118"/>
      <c r="M80" s="118"/>
      <c r="N80" s="118"/>
    </row>
    <row r="81" spans="1:14" ht="15.75" customHeight="1" x14ac:dyDescent="0.3">
      <c r="A81" s="118"/>
      <c r="B81" s="118"/>
      <c r="C81" s="118"/>
      <c r="D81" s="118"/>
      <c r="E81" s="118"/>
      <c r="F81" s="118"/>
      <c r="G81" s="119"/>
      <c r="H81" s="118"/>
      <c r="I81" s="118"/>
      <c r="J81" s="118"/>
      <c r="K81" s="118"/>
      <c r="L81" s="118"/>
      <c r="M81" s="118"/>
      <c r="N81" s="118"/>
    </row>
    <row r="82" spans="1:14" ht="15.75" customHeight="1" x14ac:dyDescent="0.3">
      <c r="A82" s="118"/>
      <c r="B82" s="118"/>
      <c r="C82" s="118"/>
      <c r="D82" s="118"/>
      <c r="E82" s="118"/>
      <c r="F82" s="118"/>
      <c r="G82" s="119"/>
      <c r="H82" s="118"/>
      <c r="I82" s="118"/>
      <c r="J82" s="118"/>
      <c r="K82" s="118"/>
      <c r="L82" s="118"/>
      <c r="M82" s="118"/>
      <c r="N82" s="118"/>
    </row>
    <row r="83" spans="1:14" ht="15.75" customHeight="1" x14ac:dyDescent="0.3">
      <c r="A83" s="118"/>
      <c r="B83" s="118"/>
      <c r="C83" s="118"/>
      <c r="D83" s="118"/>
      <c r="E83" s="118"/>
      <c r="F83" s="118"/>
      <c r="G83" s="119"/>
      <c r="H83" s="118"/>
      <c r="I83" s="118"/>
      <c r="J83" s="118"/>
      <c r="K83" s="118"/>
      <c r="L83" s="118"/>
      <c r="M83" s="118"/>
      <c r="N83" s="118"/>
    </row>
    <row r="84" spans="1:14" ht="15.75" customHeight="1" x14ac:dyDescent="0.3">
      <c r="A84" s="118"/>
      <c r="B84" s="118"/>
      <c r="C84" s="118"/>
      <c r="D84" s="118"/>
      <c r="E84" s="118"/>
      <c r="F84" s="118"/>
      <c r="G84" s="119"/>
      <c r="H84" s="118"/>
      <c r="I84" s="118"/>
      <c r="J84" s="118"/>
      <c r="K84" s="118"/>
      <c r="L84" s="118"/>
      <c r="M84" s="118"/>
      <c r="N84" s="118"/>
    </row>
    <row r="85" spans="1:14" ht="15.75" customHeight="1" x14ac:dyDescent="0.3">
      <c r="A85" s="118"/>
      <c r="B85" s="118"/>
      <c r="C85" s="118"/>
      <c r="D85" s="118"/>
      <c r="E85" s="118"/>
      <c r="F85" s="118"/>
      <c r="G85" s="119"/>
      <c r="H85" s="118"/>
      <c r="I85" s="118"/>
      <c r="J85" s="118"/>
      <c r="K85" s="118"/>
      <c r="L85" s="118"/>
      <c r="M85" s="118"/>
      <c r="N85" s="118"/>
    </row>
    <row r="86" spans="1:14" ht="15.75" customHeight="1" x14ac:dyDescent="0.3">
      <c r="A86" s="118"/>
      <c r="B86" s="118"/>
      <c r="C86" s="118"/>
      <c r="D86" s="118"/>
      <c r="E86" s="118"/>
      <c r="F86" s="118"/>
      <c r="G86" s="119"/>
      <c r="H86" s="118"/>
      <c r="I86" s="118"/>
      <c r="J86" s="118"/>
      <c r="K86" s="118"/>
      <c r="L86" s="118"/>
      <c r="M86" s="118"/>
      <c r="N86" s="118"/>
    </row>
    <row r="87" spans="1:14" ht="15.75" customHeight="1" x14ac:dyDescent="0.3">
      <c r="A87" s="118"/>
      <c r="B87" s="118"/>
      <c r="C87" s="118"/>
      <c r="D87" s="118"/>
      <c r="E87" s="118"/>
      <c r="F87" s="118"/>
      <c r="G87" s="119"/>
      <c r="H87" s="118"/>
      <c r="I87" s="118"/>
      <c r="J87" s="118"/>
      <c r="K87" s="118"/>
      <c r="L87" s="118"/>
      <c r="M87" s="118"/>
      <c r="N87" s="118"/>
    </row>
    <row r="88" spans="1:14" ht="15.75" customHeight="1" x14ac:dyDescent="0.3">
      <c r="A88" s="118"/>
      <c r="B88" s="118"/>
      <c r="C88" s="118"/>
      <c r="D88" s="118"/>
      <c r="E88" s="118"/>
      <c r="F88" s="118"/>
      <c r="G88" s="119"/>
      <c r="H88" s="118"/>
      <c r="I88" s="118"/>
      <c r="J88" s="118"/>
      <c r="K88" s="118"/>
      <c r="L88" s="118"/>
      <c r="M88" s="118"/>
      <c r="N88" s="118"/>
    </row>
    <row r="89" spans="1:14" ht="15.75" customHeight="1" x14ac:dyDescent="0.3">
      <c r="A89" s="118"/>
      <c r="B89" s="118"/>
      <c r="C89" s="118"/>
      <c r="D89" s="118"/>
      <c r="E89" s="118"/>
      <c r="F89" s="118"/>
      <c r="G89" s="119"/>
      <c r="H89" s="118"/>
      <c r="I89" s="118"/>
      <c r="J89" s="118"/>
      <c r="K89" s="118"/>
      <c r="L89" s="118"/>
      <c r="M89" s="118"/>
      <c r="N89" s="118"/>
    </row>
    <row r="90" spans="1:14" ht="15.75" customHeight="1" x14ac:dyDescent="0.3">
      <c r="A90" s="118"/>
      <c r="B90" s="118"/>
      <c r="C90" s="118"/>
      <c r="D90" s="118"/>
      <c r="E90" s="118"/>
      <c r="F90" s="118"/>
      <c r="G90" s="119"/>
      <c r="H90" s="118"/>
      <c r="I90" s="118"/>
      <c r="J90" s="118"/>
      <c r="K90" s="118"/>
      <c r="L90" s="118"/>
      <c r="M90" s="118"/>
      <c r="N90" s="118"/>
    </row>
    <row r="91" spans="1:14" ht="15.75" customHeight="1" x14ac:dyDescent="0.3">
      <c r="A91" s="118"/>
      <c r="B91" s="118"/>
      <c r="C91" s="118"/>
      <c r="D91" s="118"/>
      <c r="E91" s="118"/>
      <c r="F91" s="118"/>
      <c r="G91" s="119"/>
      <c r="H91" s="118"/>
      <c r="I91" s="118"/>
      <c r="J91" s="118"/>
      <c r="K91" s="118"/>
      <c r="L91" s="118"/>
      <c r="M91" s="118"/>
      <c r="N91" s="118"/>
    </row>
    <row r="92" spans="1:14" ht="15.75" customHeight="1" x14ac:dyDescent="0.3">
      <c r="A92" s="118"/>
      <c r="B92" s="118"/>
      <c r="C92" s="118"/>
      <c r="D92" s="118"/>
      <c r="E92" s="118"/>
      <c r="F92" s="118"/>
      <c r="G92" s="119"/>
      <c r="H92" s="118"/>
      <c r="I92" s="118"/>
      <c r="J92" s="118"/>
      <c r="K92" s="118"/>
      <c r="L92" s="118"/>
      <c r="M92" s="118"/>
      <c r="N92" s="118"/>
    </row>
    <row r="93" spans="1:14" ht="15.75" customHeight="1" x14ac:dyDescent="0.3">
      <c r="A93" s="118"/>
      <c r="B93" s="118"/>
      <c r="C93" s="118"/>
      <c r="D93" s="118"/>
      <c r="E93" s="118"/>
      <c r="F93" s="118"/>
      <c r="G93" s="119"/>
      <c r="H93" s="118"/>
      <c r="I93" s="118"/>
      <c r="J93" s="118"/>
      <c r="K93" s="118"/>
      <c r="L93" s="118"/>
      <c r="M93" s="118"/>
      <c r="N93" s="118"/>
    </row>
    <row r="94" spans="1:14" ht="15.75" customHeight="1" x14ac:dyDescent="0.3">
      <c r="A94" s="118"/>
      <c r="B94" s="118"/>
      <c r="C94" s="118"/>
      <c r="D94" s="118"/>
      <c r="E94" s="118"/>
      <c r="F94" s="118"/>
      <c r="G94" s="119"/>
      <c r="H94" s="118"/>
      <c r="I94" s="118"/>
      <c r="J94" s="118"/>
      <c r="K94" s="118"/>
      <c r="L94" s="118"/>
      <c r="M94" s="118"/>
      <c r="N94" s="118"/>
    </row>
    <row r="95" spans="1:14" ht="15.75" customHeight="1" x14ac:dyDescent="0.3">
      <c r="A95" s="118"/>
      <c r="B95" s="118"/>
      <c r="C95" s="118"/>
      <c r="D95" s="118"/>
      <c r="E95" s="118"/>
      <c r="F95" s="118"/>
      <c r="G95" s="119"/>
      <c r="H95" s="118"/>
      <c r="I95" s="118"/>
      <c r="J95" s="118"/>
      <c r="K95" s="118"/>
      <c r="L95" s="118"/>
      <c r="M95" s="118"/>
      <c r="N95" s="118"/>
    </row>
    <row r="96" spans="1:14" ht="15.75" customHeight="1" x14ac:dyDescent="0.3">
      <c r="A96" s="118"/>
      <c r="B96" s="118"/>
      <c r="C96" s="118"/>
      <c r="D96" s="118"/>
      <c r="E96" s="118"/>
      <c r="F96" s="118"/>
      <c r="G96" s="119"/>
      <c r="H96" s="118"/>
      <c r="I96" s="118"/>
      <c r="J96" s="118"/>
      <c r="K96" s="118"/>
      <c r="L96" s="118"/>
      <c r="M96" s="118"/>
      <c r="N96" s="118"/>
    </row>
    <row r="97" spans="1:14" ht="15.75" customHeight="1" x14ac:dyDescent="0.3">
      <c r="A97" s="118"/>
      <c r="B97" s="118"/>
      <c r="C97" s="118"/>
      <c r="D97" s="118"/>
      <c r="E97" s="118"/>
      <c r="F97" s="118"/>
      <c r="G97" s="119"/>
      <c r="H97" s="118"/>
      <c r="I97" s="118"/>
      <c r="J97" s="118"/>
      <c r="K97" s="118"/>
      <c r="L97" s="118"/>
      <c r="M97" s="118"/>
      <c r="N97" s="118"/>
    </row>
    <row r="98" spans="1:14" ht="15.75" customHeight="1" x14ac:dyDescent="0.3">
      <c r="A98" s="118"/>
      <c r="B98" s="118"/>
      <c r="C98" s="118"/>
      <c r="D98" s="118"/>
      <c r="E98" s="118"/>
      <c r="F98" s="118"/>
      <c r="G98" s="119"/>
      <c r="H98" s="118"/>
      <c r="I98" s="118"/>
      <c r="J98" s="118"/>
      <c r="K98" s="118"/>
      <c r="L98" s="118"/>
      <c r="M98" s="118"/>
      <c r="N98" s="118"/>
    </row>
    <row r="99" spans="1:14" ht="15.75" customHeight="1" x14ac:dyDescent="0.3">
      <c r="A99" s="118"/>
      <c r="B99" s="118"/>
      <c r="C99" s="118"/>
      <c r="D99" s="118"/>
      <c r="E99" s="118"/>
      <c r="F99" s="118"/>
      <c r="G99" s="119"/>
      <c r="H99" s="118"/>
      <c r="I99" s="118"/>
      <c r="J99" s="118"/>
      <c r="K99" s="118"/>
      <c r="L99" s="118"/>
      <c r="M99" s="118"/>
      <c r="N99" s="118"/>
    </row>
    <row r="100" spans="1:14" ht="15.75" customHeight="1" x14ac:dyDescent="0.3">
      <c r="A100" s="118"/>
      <c r="B100" s="118"/>
      <c r="C100" s="118"/>
      <c r="D100" s="118"/>
      <c r="E100" s="118"/>
      <c r="F100" s="118"/>
      <c r="G100" s="119"/>
      <c r="H100" s="118"/>
      <c r="I100" s="118"/>
      <c r="J100" s="118"/>
      <c r="K100" s="118"/>
      <c r="L100" s="118"/>
      <c r="M100" s="118"/>
      <c r="N100" s="118"/>
    </row>
    <row r="101" spans="1:14" ht="15.75" customHeight="1" x14ac:dyDescent="0.3">
      <c r="A101" s="118"/>
      <c r="B101" s="118"/>
      <c r="C101" s="118"/>
      <c r="D101" s="118"/>
      <c r="E101" s="118"/>
      <c r="F101" s="118"/>
      <c r="G101" s="119"/>
      <c r="H101" s="118"/>
      <c r="I101" s="118"/>
      <c r="J101" s="118"/>
      <c r="K101" s="118"/>
      <c r="L101" s="118"/>
      <c r="M101" s="118"/>
      <c r="N101" s="118"/>
    </row>
    <row r="102" spans="1:14" ht="15.75" customHeight="1" x14ac:dyDescent="0.3">
      <c r="A102" s="118"/>
      <c r="B102" s="118"/>
      <c r="C102" s="118"/>
      <c r="D102" s="118"/>
      <c r="E102" s="118"/>
      <c r="F102" s="118"/>
      <c r="G102" s="119"/>
      <c r="H102" s="118"/>
      <c r="I102" s="118"/>
      <c r="J102" s="118"/>
      <c r="K102" s="118"/>
      <c r="L102" s="118"/>
      <c r="M102" s="118"/>
      <c r="N102" s="118"/>
    </row>
    <row r="103" spans="1:14" ht="15.75" customHeight="1" x14ac:dyDescent="0.3">
      <c r="A103" s="118"/>
      <c r="B103" s="118"/>
      <c r="C103" s="118"/>
      <c r="D103" s="118"/>
      <c r="E103" s="118"/>
      <c r="F103" s="118"/>
      <c r="G103" s="119"/>
      <c r="H103" s="118"/>
      <c r="I103" s="118"/>
      <c r="J103" s="118"/>
      <c r="K103" s="118"/>
      <c r="L103" s="118"/>
      <c r="M103" s="118"/>
      <c r="N103" s="118"/>
    </row>
    <row r="104" spans="1:14" ht="15.75" customHeight="1" x14ac:dyDescent="0.3">
      <c r="A104" s="118"/>
      <c r="B104" s="118"/>
      <c r="C104" s="118"/>
      <c r="D104" s="118"/>
      <c r="E104" s="118"/>
      <c r="F104" s="118"/>
      <c r="G104" s="119"/>
      <c r="H104" s="118"/>
      <c r="I104" s="118"/>
      <c r="J104" s="118"/>
      <c r="K104" s="118"/>
      <c r="L104" s="118"/>
      <c r="M104" s="118"/>
      <c r="N104" s="118"/>
    </row>
    <row r="105" spans="1:14" ht="15.75" customHeight="1" x14ac:dyDescent="0.3">
      <c r="A105" s="118"/>
      <c r="B105" s="118"/>
      <c r="C105" s="118"/>
      <c r="D105" s="118"/>
      <c r="E105" s="118"/>
      <c r="F105" s="118"/>
      <c r="G105" s="119"/>
      <c r="H105" s="118"/>
      <c r="I105" s="118"/>
      <c r="J105" s="118"/>
      <c r="K105" s="118"/>
      <c r="L105" s="118"/>
      <c r="M105" s="118"/>
      <c r="N105" s="118"/>
    </row>
    <row r="106" spans="1:14" ht="15.75" customHeight="1" x14ac:dyDescent="0.3">
      <c r="A106" s="118"/>
      <c r="B106" s="118"/>
      <c r="C106" s="118"/>
      <c r="D106" s="118"/>
      <c r="E106" s="118"/>
      <c r="F106" s="118"/>
      <c r="G106" s="119"/>
      <c r="H106" s="118"/>
      <c r="I106" s="118"/>
      <c r="J106" s="118"/>
      <c r="K106" s="118"/>
      <c r="L106" s="118"/>
      <c r="M106" s="118"/>
      <c r="N106" s="118"/>
    </row>
    <row r="107" spans="1:14" ht="15.75" customHeight="1" x14ac:dyDescent="0.3">
      <c r="A107" s="118"/>
      <c r="B107" s="118"/>
      <c r="C107" s="118"/>
      <c r="D107" s="118"/>
      <c r="E107" s="118"/>
      <c r="F107" s="118"/>
      <c r="G107" s="119"/>
      <c r="H107" s="118"/>
      <c r="I107" s="118"/>
      <c r="J107" s="118"/>
      <c r="K107" s="118"/>
      <c r="L107" s="118"/>
      <c r="M107" s="118"/>
      <c r="N107" s="118"/>
    </row>
    <row r="108" spans="1:14" ht="15.75" customHeight="1" x14ac:dyDescent="0.3">
      <c r="A108" s="118"/>
      <c r="B108" s="118"/>
      <c r="C108" s="118"/>
      <c r="D108" s="118"/>
      <c r="E108" s="118"/>
      <c r="F108" s="118"/>
      <c r="G108" s="119"/>
      <c r="H108" s="118"/>
      <c r="I108" s="118"/>
      <c r="J108" s="118"/>
      <c r="K108" s="118"/>
      <c r="L108" s="118"/>
      <c r="M108" s="118"/>
      <c r="N108" s="118"/>
    </row>
    <row r="109" spans="1:14" ht="15.75" customHeight="1" x14ac:dyDescent="0.3">
      <c r="A109" s="118"/>
      <c r="B109" s="118"/>
      <c r="C109" s="118"/>
      <c r="D109" s="118"/>
      <c r="E109" s="118"/>
      <c r="F109" s="118"/>
      <c r="G109" s="119"/>
      <c r="H109" s="118"/>
      <c r="I109" s="118"/>
      <c r="J109" s="118"/>
      <c r="K109" s="118"/>
      <c r="L109" s="118"/>
      <c r="M109" s="118"/>
      <c r="N109" s="118"/>
    </row>
    <row r="110" spans="1:14" ht="15.75" customHeight="1" x14ac:dyDescent="0.3">
      <c r="A110" s="118"/>
      <c r="B110" s="118"/>
      <c r="C110" s="118"/>
      <c r="D110" s="118"/>
      <c r="E110" s="118"/>
      <c r="F110" s="118"/>
      <c r="G110" s="119"/>
      <c r="H110" s="118"/>
      <c r="I110" s="118"/>
      <c r="J110" s="118"/>
      <c r="K110" s="118"/>
      <c r="L110" s="118"/>
      <c r="M110" s="118"/>
      <c r="N110" s="118"/>
    </row>
    <row r="111" spans="1:14" ht="15.75" customHeight="1" x14ac:dyDescent="0.3">
      <c r="A111" s="118"/>
      <c r="B111" s="118"/>
      <c r="C111" s="118"/>
      <c r="D111" s="118"/>
      <c r="E111" s="118"/>
      <c r="F111" s="118"/>
      <c r="G111" s="119"/>
      <c r="H111" s="118"/>
      <c r="I111" s="118"/>
      <c r="J111" s="118"/>
      <c r="K111" s="118"/>
      <c r="L111" s="118"/>
      <c r="M111" s="118"/>
      <c r="N111" s="118"/>
    </row>
  </sheetData>
  <hyperlinks>
    <hyperlink ref="A2" location="'Index'!A3" tooltip="Go to the Index sheet" display="á" xr:uid="{C471CED6-5400-4BAC-A9E8-8410BB0664C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B822-CB36-4FB5-AB8D-893C3CB2082F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169</v>
      </c>
      <c r="C3" s="6" t="s">
        <v>170</v>
      </c>
      <c r="E3" s="9" t="s">
        <v>171</v>
      </c>
      <c r="F3" s="8"/>
      <c r="G3" s="8"/>
      <c r="H3" s="37"/>
      <c r="I3" s="7"/>
      <c r="J3" s="8" t="s">
        <v>172</v>
      </c>
      <c r="K3" s="6" t="s">
        <v>173</v>
      </c>
      <c r="M3" s="9" t="s">
        <v>174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38">
        <v>8</v>
      </c>
      <c r="B5" s="15" t="s">
        <v>175</v>
      </c>
      <c r="C5" s="15" t="s">
        <v>38</v>
      </c>
      <c r="D5" s="39">
        <v>166</v>
      </c>
      <c r="E5" s="16">
        <v>9</v>
      </c>
      <c r="F5" s="39">
        <v>166</v>
      </c>
      <c r="G5" s="40">
        <v>9</v>
      </c>
      <c r="H5" s="37"/>
      <c r="I5" s="14">
        <v>9</v>
      </c>
      <c r="J5" s="15" t="s">
        <v>176</v>
      </c>
      <c r="K5" s="15" t="s">
        <v>80</v>
      </c>
      <c r="L5" s="39">
        <v>165</v>
      </c>
      <c r="M5" s="16">
        <v>9</v>
      </c>
      <c r="N5" s="39">
        <v>165</v>
      </c>
      <c r="O5" s="40">
        <v>9</v>
      </c>
    </row>
    <row r="6" spans="1:15" ht="15.75" customHeight="1" x14ac:dyDescent="0.3">
      <c r="A6" s="18">
        <v>5</v>
      </c>
      <c r="B6" s="19" t="s">
        <v>177</v>
      </c>
      <c r="C6" s="19" t="s">
        <v>24</v>
      </c>
      <c r="D6" s="41">
        <v>162</v>
      </c>
      <c r="E6" s="21">
        <v>8</v>
      </c>
      <c r="F6" s="41">
        <v>162</v>
      </c>
      <c r="G6" s="42">
        <v>8</v>
      </c>
      <c r="H6" s="37"/>
      <c r="I6" s="43">
        <v>4</v>
      </c>
      <c r="J6" s="19" t="s">
        <v>178</v>
      </c>
      <c r="K6" s="19" t="s">
        <v>90</v>
      </c>
      <c r="L6" s="41">
        <v>164</v>
      </c>
      <c r="M6" s="21">
        <v>8</v>
      </c>
      <c r="N6" s="41">
        <v>164</v>
      </c>
      <c r="O6" s="42">
        <v>8</v>
      </c>
    </row>
    <row r="7" spans="1:15" ht="15.75" customHeight="1" x14ac:dyDescent="0.3">
      <c r="A7" s="43">
        <v>2</v>
      </c>
      <c r="B7" s="19" t="s">
        <v>179</v>
      </c>
      <c r="C7" s="19" t="s">
        <v>77</v>
      </c>
      <c r="D7" s="41">
        <v>160</v>
      </c>
      <c r="E7" s="21">
        <v>7</v>
      </c>
      <c r="F7" s="41">
        <v>160</v>
      </c>
      <c r="G7" s="42">
        <v>7</v>
      </c>
      <c r="H7" s="37"/>
      <c r="I7" s="18">
        <v>5</v>
      </c>
      <c r="J7" s="19" t="s">
        <v>180</v>
      </c>
      <c r="K7" s="19" t="s">
        <v>75</v>
      </c>
      <c r="L7" s="41">
        <v>162</v>
      </c>
      <c r="M7" s="21">
        <v>7</v>
      </c>
      <c r="N7" s="41">
        <v>162</v>
      </c>
      <c r="O7" s="42">
        <v>7</v>
      </c>
    </row>
    <row r="8" spans="1:15" ht="15.75" customHeight="1" x14ac:dyDescent="0.3">
      <c r="A8" s="18">
        <v>3</v>
      </c>
      <c r="B8" s="19" t="s">
        <v>181</v>
      </c>
      <c r="C8" s="19" t="s">
        <v>152</v>
      </c>
      <c r="D8" s="41">
        <v>158</v>
      </c>
      <c r="E8" s="21">
        <v>6</v>
      </c>
      <c r="F8" s="41">
        <v>158</v>
      </c>
      <c r="G8" s="42">
        <v>6</v>
      </c>
      <c r="H8" s="37"/>
      <c r="I8" s="43">
        <v>2</v>
      </c>
      <c r="J8" s="19" t="s">
        <v>182</v>
      </c>
      <c r="K8" s="19" t="s">
        <v>152</v>
      </c>
      <c r="L8" s="41">
        <v>157</v>
      </c>
      <c r="M8" s="21">
        <v>6</v>
      </c>
      <c r="N8" s="41">
        <v>157</v>
      </c>
      <c r="O8" s="42">
        <v>6</v>
      </c>
    </row>
    <row r="9" spans="1:15" ht="15.75" customHeight="1" x14ac:dyDescent="0.3">
      <c r="A9" s="18">
        <v>1</v>
      </c>
      <c r="B9" s="25" t="s">
        <v>183</v>
      </c>
      <c r="C9" s="19" t="s">
        <v>184</v>
      </c>
      <c r="D9" s="20">
        <v>155</v>
      </c>
      <c r="E9" s="21">
        <v>5</v>
      </c>
      <c r="F9" s="23">
        <v>155</v>
      </c>
      <c r="G9" s="24">
        <v>5</v>
      </c>
      <c r="H9" s="37"/>
      <c r="I9" s="18">
        <v>3</v>
      </c>
      <c r="J9" s="19" t="s">
        <v>185</v>
      </c>
      <c r="K9" s="19" t="s">
        <v>75</v>
      </c>
      <c r="L9" s="41">
        <v>154</v>
      </c>
      <c r="M9" s="21">
        <v>5</v>
      </c>
      <c r="N9" s="41">
        <v>154</v>
      </c>
      <c r="O9" s="42">
        <v>5</v>
      </c>
    </row>
    <row r="10" spans="1:15" ht="15.75" customHeight="1" x14ac:dyDescent="0.3">
      <c r="A10" s="18">
        <v>9</v>
      </c>
      <c r="B10" s="19" t="s">
        <v>186</v>
      </c>
      <c r="C10" s="19" t="s">
        <v>24</v>
      </c>
      <c r="D10" s="41">
        <v>155</v>
      </c>
      <c r="E10" s="21">
        <v>5</v>
      </c>
      <c r="F10" s="41">
        <v>155</v>
      </c>
      <c r="G10" s="42">
        <v>5</v>
      </c>
      <c r="H10" s="37"/>
      <c r="I10" s="18">
        <v>1</v>
      </c>
      <c r="J10" s="19" t="s">
        <v>187</v>
      </c>
      <c r="K10" s="19" t="s">
        <v>22</v>
      </c>
      <c r="L10" s="20">
        <v>141</v>
      </c>
      <c r="M10" s="21">
        <v>4</v>
      </c>
      <c r="N10" s="23">
        <v>141</v>
      </c>
      <c r="O10" s="24">
        <v>4</v>
      </c>
    </row>
    <row r="11" spans="1:15" ht="15.75" customHeight="1" x14ac:dyDescent="0.3">
      <c r="A11" s="18">
        <v>7</v>
      </c>
      <c r="B11" s="19" t="s">
        <v>188</v>
      </c>
      <c r="C11" s="19" t="s">
        <v>20</v>
      </c>
      <c r="D11" s="41">
        <v>154</v>
      </c>
      <c r="E11" s="21">
        <v>3</v>
      </c>
      <c r="F11" s="41">
        <v>154</v>
      </c>
      <c r="G11" s="42">
        <v>3</v>
      </c>
      <c r="H11" s="37"/>
      <c r="I11" s="43">
        <v>8</v>
      </c>
      <c r="J11" s="19" t="s">
        <v>189</v>
      </c>
      <c r="K11" s="19" t="s">
        <v>20</v>
      </c>
      <c r="L11" s="41">
        <v>129</v>
      </c>
      <c r="M11" s="21">
        <v>3</v>
      </c>
      <c r="N11" s="41">
        <v>129</v>
      </c>
      <c r="O11" s="42">
        <v>3</v>
      </c>
    </row>
    <row r="12" spans="1:15" ht="15.75" customHeight="1" x14ac:dyDescent="0.3">
      <c r="A12" s="43">
        <v>4</v>
      </c>
      <c r="B12" s="19" t="s">
        <v>190</v>
      </c>
      <c r="C12" s="19" t="s">
        <v>191</v>
      </c>
      <c r="D12" s="41">
        <v>136</v>
      </c>
      <c r="E12" s="21">
        <v>2</v>
      </c>
      <c r="F12" s="41">
        <v>136</v>
      </c>
      <c r="G12" s="42">
        <v>2</v>
      </c>
      <c r="H12" s="37"/>
      <c r="I12" s="43">
        <v>6</v>
      </c>
      <c r="J12" s="19" t="s">
        <v>192</v>
      </c>
      <c r="K12" s="19" t="s">
        <v>24</v>
      </c>
      <c r="L12" s="41" t="s">
        <v>81</v>
      </c>
      <c r="M12" s="21">
        <v>0</v>
      </c>
      <c r="N12" s="41">
        <v>0</v>
      </c>
      <c r="O12" s="42">
        <v>0</v>
      </c>
    </row>
    <row r="13" spans="1:15" ht="15.75" customHeight="1" x14ac:dyDescent="0.3">
      <c r="A13" s="44">
        <v>6</v>
      </c>
      <c r="B13" s="27" t="s">
        <v>193</v>
      </c>
      <c r="C13" s="27" t="s">
        <v>97</v>
      </c>
      <c r="D13" s="45">
        <v>135</v>
      </c>
      <c r="E13" s="29">
        <v>1</v>
      </c>
      <c r="F13" s="45">
        <v>135</v>
      </c>
      <c r="G13" s="46">
        <v>1</v>
      </c>
      <c r="H13" s="37"/>
      <c r="I13" s="26">
        <v>7</v>
      </c>
      <c r="J13" s="27" t="s">
        <v>194</v>
      </c>
      <c r="K13" s="27" t="s">
        <v>33</v>
      </c>
      <c r="L13" s="45" t="s">
        <v>195</v>
      </c>
      <c r="M13" s="29">
        <v>0</v>
      </c>
      <c r="N13" s="45">
        <v>0</v>
      </c>
      <c r="O13" s="46">
        <v>0</v>
      </c>
    </row>
    <row r="14" spans="1:15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15.75" customHeight="1" x14ac:dyDescent="0.3">
      <c r="A15" s="7"/>
      <c r="B15" s="8" t="s">
        <v>196</v>
      </c>
      <c r="C15" s="6" t="s">
        <v>197</v>
      </c>
      <c r="E15" s="9" t="s">
        <v>198</v>
      </c>
      <c r="F15" s="8"/>
      <c r="G15" s="8"/>
      <c r="H15" s="37"/>
      <c r="I15" s="7"/>
      <c r="J15" s="8" t="s">
        <v>199</v>
      </c>
      <c r="K15" s="6" t="s">
        <v>200</v>
      </c>
      <c r="M15" s="9" t="s">
        <v>201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7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38">
        <v>6</v>
      </c>
      <c r="B17" s="15" t="s">
        <v>202</v>
      </c>
      <c r="C17" s="15" t="s">
        <v>97</v>
      </c>
      <c r="D17" s="39">
        <v>166</v>
      </c>
      <c r="E17" s="16">
        <v>9</v>
      </c>
      <c r="F17" s="39">
        <v>166</v>
      </c>
      <c r="G17" s="40">
        <v>9</v>
      </c>
      <c r="H17" s="37"/>
      <c r="I17" s="14">
        <v>7</v>
      </c>
      <c r="J17" s="15" t="s">
        <v>203</v>
      </c>
      <c r="K17" s="15" t="s">
        <v>75</v>
      </c>
      <c r="L17" s="39">
        <v>155</v>
      </c>
      <c r="M17" s="16">
        <v>8</v>
      </c>
      <c r="N17" s="39">
        <v>155</v>
      </c>
      <c r="O17" s="40">
        <v>8</v>
      </c>
    </row>
    <row r="18" spans="1:15" ht="15.75" customHeight="1" x14ac:dyDescent="0.3">
      <c r="A18" s="43">
        <v>2</v>
      </c>
      <c r="B18" s="19" t="s">
        <v>204</v>
      </c>
      <c r="C18" s="19" t="s">
        <v>24</v>
      </c>
      <c r="D18" s="41">
        <v>164</v>
      </c>
      <c r="E18" s="21">
        <v>8</v>
      </c>
      <c r="F18" s="41">
        <v>164</v>
      </c>
      <c r="G18" s="42">
        <v>8</v>
      </c>
      <c r="H18" s="37"/>
      <c r="I18" s="18">
        <v>1</v>
      </c>
      <c r="J18" s="19" t="s">
        <v>205</v>
      </c>
      <c r="K18" s="19" t="s">
        <v>191</v>
      </c>
      <c r="L18" s="20">
        <v>152</v>
      </c>
      <c r="M18" s="21">
        <v>7</v>
      </c>
      <c r="N18" s="23">
        <v>152</v>
      </c>
      <c r="O18" s="24">
        <v>7</v>
      </c>
    </row>
    <row r="19" spans="1:15" ht="15.75" customHeight="1" x14ac:dyDescent="0.3">
      <c r="A19" s="43">
        <v>4</v>
      </c>
      <c r="B19" s="19" t="s">
        <v>206</v>
      </c>
      <c r="C19" s="19" t="s">
        <v>24</v>
      </c>
      <c r="D19" s="41">
        <v>161</v>
      </c>
      <c r="E19" s="21">
        <v>7</v>
      </c>
      <c r="F19" s="41">
        <v>161</v>
      </c>
      <c r="G19" s="42">
        <v>7</v>
      </c>
      <c r="H19" s="37"/>
      <c r="I19" s="18">
        <v>5</v>
      </c>
      <c r="J19" s="19" t="s">
        <v>207</v>
      </c>
      <c r="K19" s="19" t="s">
        <v>191</v>
      </c>
      <c r="L19" s="41">
        <v>152</v>
      </c>
      <c r="M19" s="21">
        <v>7</v>
      </c>
      <c r="N19" s="41">
        <v>152</v>
      </c>
      <c r="O19" s="42">
        <v>7</v>
      </c>
    </row>
    <row r="20" spans="1:15" ht="15.75" customHeight="1" x14ac:dyDescent="0.3">
      <c r="A20" s="18">
        <v>9</v>
      </c>
      <c r="B20" s="19" t="s">
        <v>208</v>
      </c>
      <c r="C20" s="19" t="s">
        <v>97</v>
      </c>
      <c r="D20" s="41">
        <v>160</v>
      </c>
      <c r="E20" s="21">
        <v>6</v>
      </c>
      <c r="F20" s="41">
        <v>160</v>
      </c>
      <c r="G20" s="42">
        <v>6</v>
      </c>
      <c r="H20" s="37"/>
      <c r="I20" s="43">
        <v>8</v>
      </c>
      <c r="J20" s="19" t="s">
        <v>209</v>
      </c>
      <c r="K20" s="19" t="s">
        <v>63</v>
      </c>
      <c r="L20" s="41">
        <v>152</v>
      </c>
      <c r="M20" s="21">
        <v>7</v>
      </c>
      <c r="N20" s="41">
        <v>152</v>
      </c>
      <c r="O20" s="42">
        <v>7</v>
      </c>
    </row>
    <row r="21" spans="1:15" ht="15.75" customHeight="1" x14ac:dyDescent="0.3">
      <c r="A21" s="18">
        <v>5</v>
      </c>
      <c r="B21" s="19" t="s">
        <v>210</v>
      </c>
      <c r="C21" s="19" t="s">
        <v>36</v>
      </c>
      <c r="D21" s="41">
        <v>159</v>
      </c>
      <c r="E21" s="21">
        <v>5</v>
      </c>
      <c r="F21" s="41">
        <v>159</v>
      </c>
      <c r="G21" s="42">
        <v>5</v>
      </c>
      <c r="H21" s="37"/>
      <c r="I21" s="43">
        <v>4</v>
      </c>
      <c r="J21" s="19" t="s">
        <v>211</v>
      </c>
      <c r="K21" s="19" t="s">
        <v>212</v>
      </c>
      <c r="L21" s="41">
        <v>145</v>
      </c>
      <c r="M21" s="21">
        <v>4</v>
      </c>
      <c r="N21" s="41">
        <v>145</v>
      </c>
      <c r="O21" s="42">
        <v>4</v>
      </c>
    </row>
    <row r="22" spans="1:15" ht="15.75" customHeight="1" x14ac:dyDescent="0.3">
      <c r="A22" s="18">
        <v>1</v>
      </c>
      <c r="B22" s="19" t="s">
        <v>213</v>
      </c>
      <c r="C22" s="19" t="s">
        <v>36</v>
      </c>
      <c r="D22" s="20">
        <v>158</v>
      </c>
      <c r="E22" s="21">
        <v>4</v>
      </c>
      <c r="F22" s="23">
        <v>158</v>
      </c>
      <c r="G22" s="24">
        <v>4</v>
      </c>
      <c r="H22" s="37"/>
      <c r="I22" s="43">
        <v>6</v>
      </c>
      <c r="J22" s="19" t="s">
        <v>214</v>
      </c>
      <c r="K22" s="19" t="s">
        <v>24</v>
      </c>
      <c r="L22" s="41">
        <v>128</v>
      </c>
      <c r="M22" s="21">
        <v>3</v>
      </c>
      <c r="N22" s="41">
        <v>128</v>
      </c>
      <c r="O22" s="42">
        <v>3</v>
      </c>
    </row>
    <row r="23" spans="1:15" ht="15.75" customHeight="1" x14ac:dyDescent="0.3">
      <c r="A23" s="18">
        <v>3</v>
      </c>
      <c r="B23" s="19" t="s">
        <v>215</v>
      </c>
      <c r="C23" s="19" t="s">
        <v>63</v>
      </c>
      <c r="D23" s="41">
        <v>155</v>
      </c>
      <c r="E23" s="21">
        <v>3</v>
      </c>
      <c r="F23" s="41">
        <v>155</v>
      </c>
      <c r="G23" s="42">
        <v>3</v>
      </c>
      <c r="H23" s="37"/>
      <c r="I23" s="18">
        <v>3</v>
      </c>
      <c r="J23" s="19" t="s">
        <v>216</v>
      </c>
      <c r="K23" s="19" t="s">
        <v>212</v>
      </c>
      <c r="L23" s="41">
        <v>127</v>
      </c>
      <c r="M23" s="21">
        <v>2</v>
      </c>
      <c r="N23" s="41">
        <v>127</v>
      </c>
      <c r="O23" s="42">
        <v>2</v>
      </c>
    </row>
    <row r="24" spans="1:15" ht="15.75" customHeight="1" x14ac:dyDescent="0.3">
      <c r="A24" s="18">
        <v>7</v>
      </c>
      <c r="B24" s="19" t="s">
        <v>217</v>
      </c>
      <c r="C24" s="19" t="s">
        <v>33</v>
      </c>
      <c r="D24" s="41">
        <v>152</v>
      </c>
      <c r="E24" s="21">
        <v>2</v>
      </c>
      <c r="F24" s="41">
        <v>152</v>
      </c>
      <c r="G24" s="42">
        <v>2</v>
      </c>
      <c r="H24" s="37"/>
      <c r="I24" s="44">
        <v>2</v>
      </c>
      <c r="J24" s="47" t="s">
        <v>218</v>
      </c>
      <c r="K24" s="27" t="s">
        <v>184</v>
      </c>
      <c r="L24" s="45">
        <v>86</v>
      </c>
      <c r="M24" s="29">
        <v>1</v>
      </c>
      <c r="N24" s="45">
        <v>86</v>
      </c>
      <c r="O24" s="46">
        <v>1</v>
      </c>
    </row>
    <row r="25" spans="1:15" ht="15.75" customHeight="1" x14ac:dyDescent="0.3">
      <c r="A25" s="44">
        <v>8</v>
      </c>
      <c r="B25" s="27" t="s">
        <v>219</v>
      </c>
      <c r="C25" s="27" t="s">
        <v>55</v>
      </c>
      <c r="D25" s="45">
        <v>152</v>
      </c>
      <c r="E25" s="29">
        <v>2</v>
      </c>
      <c r="F25" s="45">
        <v>152</v>
      </c>
      <c r="G25" s="46">
        <v>2</v>
      </c>
      <c r="H25" s="37"/>
      <c r="I25" s="37"/>
      <c r="J25" s="37"/>
      <c r="K25" s="37"/>
      <c r="L25" s="37"/>
      <c r="M25" s="37"/>
      <c r="N25" s="37"/>
      <c r="O25" s="37"/>
    </row>
    <row r="26" spans="1:15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5.75" customHeight="1" x14ac:dyDescent="0.3">
      <c r="A27" s="7"/>
      <c r="B27" s="8" t="s">
        <v>220</v>
      </c>
      <c r="C27" s="6" t="s">
        <v>221</v>
      </c>
      <c r="E27" s="9" t="s">
        <v>222</v>
      </c>
      <c r="F27" s="8"/>
      <c r="G27" s="8"/>
      <c r="H27" s="37"/>
      <c r="I27" s="37"/>
      <c r="J27" s="37"/>
      <c r="K27" s="37"/>
      <c r="L27" s="37"/>
      <c r="M27" s="37"/>
      <c r="N27" s="37"/>
      <c r="O27" s="37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7"/>
      <c r="I28" s="37"/>
      <c r="J28" s="37"/>
      <c r="K28" s="37"/>
      <c r="L28" s="37"/>
      <c r="M28" s="37"/>
      <c r="N28" s="37"/>
      <c r="O28" s="37"/>
    </row>
    <row r="29" spans="1:15" ht="15.75" customHeight="1" x14ac:dyDescent="0.3">
      <c r="A29" s="14">
        <v>5</v>
      </c>
      <c r="B29" s="15" t="s">
        <v>223</v>
      </c>
      <c r="C29" s="15" t="s">
        <v>90</v>
      </c>
      <c r="D29" s="39">
        <v>149</v>
      </c>
      <c r="E29" s="16">
        <v>8</v>
      </c>
      <c r="F29" s="39">
        <v>149</v>
      </c>
      <c r="G29" s="40">
        <v>8</v>
      </c>
      <c r="H29" s="37"/>
      <c r="I29" s="37"/>
      <c r="J29" s="37"/>
      <c r="K29" s="37"/>
      <c r="L29" s="37"/>
      <c r="M29" s="37"/>
      <c r="N29" s="37"/>
      <c r="O29" s="37"/>
    </row>
    <row r="30" spans="1:15" ht="15.75" customHeight="1" x14ac:dyDescent="0.3">
      <c r="A30" s="43">
        <v>6</v>
      </c>
      <c r="B30" s="19" t="s">
        <v>224</v>
      </c>
      <c r="C30" s="19" t="s">
        <v>212</v>
      </c>
      <c r="D30" s="41">
        <v>143</v>
      </c>
      <c r="E30" s="21">
        <v>7</v>
      </c>
      <c r="F30" s="41">
        <v>143</v>
      </c>
      <c r="G30" s="42">
        <v>7</v>
      </c>
      <c r="H30" s="37"/>
      <c r="I30" s="37"/>
      <c r="J30" s="37"/>
      <c r="K30" s="37"/>
      <c r="L30" s="37"/>
      <c r="M30" s="37"/>
      <c r="N30" s="37"/>
      <c r="O30" s="37"/>
    </row>
    <row r="31" spans="1:15" ht="15.75" customHeight="1" x14ac:dyDescent="0.3">
      <c r="A31" s="43">
        <v>4</v>
      </c>
      <c r="B31" s="19" t="s">
        <v>225</v>
      </c>
      <c r="C31" s="19" t="s">
        <v>90</v>
      </c>
      <c r="D31" s="41">
        <v>138</v>
      </c>
      <c r="E31" s="21">
        <v>6</v>
      </c>
      <c r="F31" s="41">
        <v>138</v>
      </c>
      <c r="G31" s="42">
        <v>6</v>
      </c>
      <c r="H31" s="37"/>
      <c r="I31" s="37"/>
      <c r="J31" s="37"/>
      <c r="K31" s="37"/>
      <c r="L31" s="37"/>
      <c r="M31" s="37"/>
      <c r="N31" s="37"/>
      <c r="O31" s="37"/>
    </row>
    <row r="32" spans="1:15" ht="15.75" customHeight="1" x14ac:dyDescent="0.3">
      <c r="A32" s="43">
        <v>8</v>
      </c>
      <c r="B32" s="19" t="s">
        <v>226</v>
      </c>
      <c r="C32" s="19" t="s">
        <v>90</v>
      </c>
      <c r="D32" s="41">
        <v>133</v>
      </c>
      <c r="E32" s="21">
        <v>5</v>
      </c>
      <c r="F32" s="41">
        <v>133</v>
      </c>
      <c r="G32" s="42">
        <v>5</v>
      </c>
      <c r="H32" s="37"/>
      <c r="I32" s="37"/>
      <c r="J32" s="37"/>
      <c r="K32" s="37"/>
      <c r="L32" s="37"/>
      <c r="M32" s="37"/>
      <c r="N32" s="37"/>
      <c r="O32" s="37"/>
    </row>
    <row r="33" spans="1:15" ht="15.75" customHeight="1" x14ac:dyDescent="0.3">
      <c r="A33" s="43">
        <v>2</v>
      </c>
      <c r="B33" s="19" t="s">
        <v>227</v>
      </c>
      <c r="C33" s="19" t="s">
        <v>24</v>
      </c>
      <c r="D33" s="41">
        <v>130</v>
      </c>
      <c r="E33" s="21">
        <v>4</v>
      </c>
      <c r="F33" s="41">
        <v>130</v>
      </c>
      <c r="G33" s="42">
        <v>4</v>
      </c>
      <c r="H33" s="37"/>
      <c r="I33" s="37"/>
      <c r="J33" s="37"/>
      <c r="K33" s="37"/>
      <c r="L33" s="37"/>
      <c r="M33" s="37"/>
      <c r="N33" s="37"/>
      <c r="O33" s="37"/>
    </row>
    <row r="34" spans="1:15" ht="15.75" customHeight="1" x14ac:dyDescent="0.3">
      <c r="A34" s="18">
        <v>1</v>
      </c>
      <c r="B34" s="19" t="s">
        <v>228</v>
      </c>
      <c r="C34" s="19" t="s">
        <v>24</v>
      </c>
      <c r="D34" s="20">
        <v>121</v>
      </c>
      <c r="E34" s="21">
        <v>3</v>
      </c>
      <c r="F34" s="23">
        <v>121</v>
      </c>
      <c r="G34" s="24">
        <v>3</v>
      </c>
      <c r="H34" s="37"/>
      <c r="I34" s="37"/>
      <c r="J34" s="37"/>
      <c r="K34" s="37"/>
      <c r="L34" s="37"/>
      <c r="M34" s="37"/>
      <c r="N34" s="37"/>
      <c r="O34" s="37"/>
    </row>
    <row r="35" spans="1:15" ht="15.75" customHeight="1" x14ac:dyDescent="0.3">
      <c r="A35" s="18">
        <v>3</v>
      </c>
      <c r="B35" s="19" t="s">
        <v>229</v>
      </c>
      <c r="C35" s="19" t="s">
        <v>191</v>
      </c>
      <c r="D35" s="41">
        <v>109</v>
      </c>
      <c r="E35" s="21">
        <v>2</v>
      </c>
      <c r="F35" s="41">
        <v>109</v>
      </c>
      <c r="G35" s="42">
        <v>2</v>
      </c>
      <c r="H35" s="37"/>
      <c r="I35" s="37"/>
      <c r="J35" s="37"/>
      <c r="K35" s="37"/>
      <c r="L35" s="37"/>
      <c r="M35" s="37"/>
      <c r="N35" s="37"/>
      <c r="O35" s="37"/>
    </row>
    <row r="36" spans="1:15" ht="15.75" customHeight="1" x14ac:dyDescent="0.3">
      <c r="A36" s="26">
        <v>7</v>
      </c>
      <c r="B36" s="27" t="s">
        <v>230</v>
      </c>
      <c r="C36" s="27" t="s">
        <v>80</v>
      </c>
      <c r="D36" s="45">
        <v>104</v>
      </c>
      <c r="E36" s="29">
        <v>1</v>
      </c>
      <c r="F36" s="45">
        <v>104</v>
      </c>
      <c r="G36" s="46">
        <v>1</v>
      </c>
      <c r="H36" s="37"/>
      <c r="I36" s="37"/>
      <c r="J36" s="37"/>
      <c r="K36" s="37"/>
      <c r="L36" s="37"/>
      <c r="M36" s="37"/>
      <c r="N36" s="37"/>
      <c r="O36" s="37"/>
    </row>
    <row r="37" spans="1:15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</row>
    <row r="38" spans="1:15" ht="15.75" customHeight="1" x14ac:dyDescent="0.3">
      <c r="A38" s="37"/>
      <c r="B38" s="6" t="s">
        <v>166</v>
      </c>
      <c r="F38" s="36" t="s">
        <v>167</v>
      </c>
      <c r="H38" s="37"/>
      <c r="I38" s="37"/>
      <c r="J38" s="37"/>
      <c r="K38" s="37"/>
      <c r="L38" s="37"/>
      <c r="M38" s="37"/>
      <c r="N38" s="37"/>
      <c r="O38" s="37"/>
    </row>
    <row r="39" spans="1:15" ht="15.75" customHeight="1" x14ac:dyDescent="0.3">
      <c r="A39" s="37"/>
      <c r="B39" s="6" t="s">
        <v>168</v>
      </c>
      <c r="H39" s="37"/>
      <c r="I39" s="37"/>
      <c r="J39" s="37"/>
      <c r="K39" s="37"/>
      <c r="L39" s="37"/>
      <c r="M39" s="37"/>
      <c r="N39" s="37"/>
      <c r="O39" s="37"/>
    </row>
    <row r="40" spans="1:15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spans="1:15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spans="1:15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  <row r="44" spans="1:15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5" spans="1:15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</row>
    <row r="46" spans="1:15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5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1:15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1:15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</row>
    <row r="52" spans="1:15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1:15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1:15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</row>
    <row r="55" spans="1:15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1:15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</row>
    <row r="58" spans="1:15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</row>
    <row r="59" spans="1:15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  <row r="60" spans="1:15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</row>
    <row r="61" spans="1:15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</sheetData>
  <hyperlinks>
    <hyperlink ref="B2" location="'Index'!A3" tooltip="Go to the Index sheet" display="á" xr:uid="{3FF3DD35-3CCE-4A59-A29C-A9EE60DFDCB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0EDB3-B20C-4732-89DD-D53B1DDADA2F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688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689</v>
      </c>
      <c r="E3" s="9" t="s">
        <v>690</v>
      </c>
      <c r="F3" s="8"/>
      <c r="G3" s="8"/>
      <c r="H3" s="8"/>
      <c r="I3" s="8"/>
      <c r="J3" s="8"/>
      <c r="K3" s="7"/>
      <c r="L3" s="8" t="s">
        <v>6</v>
      </c>
      <c r="M3" s="6" t="s">
        <v>691</v>
      </c>
      <c r="O3" s="9" t="s">
        <v>516</v>
      </c>
      <c r="P3" s="8"/>
      <c r="Q3" s="8"/>
      <c r="R3" s="8"/>
      <c r="S3" s="8"/>
    </row>
    <row r="4" spans="1:1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  <c r="K4" s="76">
        <v>2</v>
      </c>
      <c r="L4" s="11" t="s">
        <v>9</v>
      </c>
      <c r="M4" s="77" t="s">
        <v>10</v>
      </c>
      <c r="N4" s="50"/>
      <c r="O4" s="80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8</v>
      </c>
      <c r="B5" s="15" t="s">
        <v>692</v>
      </c>
      <c r="C5" s="15" t="s">
        <v>90</v>
      </c>
      <c r="D5" s="16">
        <v>100</v>
      </c>
      <c r="E5" s="120">
        <v>100</v>
      </c>
      <c r="F5" s="16">
        <f t="shared" ref="F5:F12" si="0">SUM(D5:E5)</f>
        <v>200</v>
      </c>
      <c r="G5" s="16">
        <v>8</v>
      </c>
      <c r="H5" s="16">
        <v>200</v>
      </c>
      <c r="I5" s="17">
        <v>8</v>
      </c>
      <c r="K5" s="14">
        <v>5</v>
      </c>
      <c r="L5" s="15" t="s">
        <v>473</v>
      </c>
      <c r="M5" s="15" t="s">
        <v>323</v>
      </c>
      <c r="N5" s="16">
        <v>100</v>
      </c>
      <c r="O5" s="16">
        <v>98</v>
      </c>
      <c r="P5" s="16">
        <f t="shared" ref="P5:P12" si="1">SUM(N5:O5)</f>
        <v>198</v>
      </c>
      <c r="Q5" s="16">
        <v>8</v>
      </c>
      <c r="R5" s="16">
        <v>198</v>
      </c>
      <c r="S5" s="17">
        <v>8</v>
      </c>
    </row>
    <row r="6" spans="1:19" ht="15.75" customHeight="1" x14ac:dyDescent="0.3">
      <c r="A6" s="18">
        <v>5</v>
      </c>
      <c r="B6" s="19" t="s">
        <v>693</v>
      </c>
      <c r="C6" s="19" t="s">
        <v>384</v>
      </c>
      <c r="D6" s="20">
        <v>100</v>
      </c>
      <c r="E6" s="20">
        <v>96</v>
      </c>
      <c r="F6" s="20">
        <f t="shared" si="0"/>
        <v>196</v>
      </c>
      <c r="G6" s="21">
        <v>7</v>
      </c>
      <c r="H6" s="20">
        <v>196</v>
      </c>
      <c r="I6" s="22">
        <v>7</v>
      </c>
      <c r="K6" s="18">
        <v>6</v>
      </c>
      <c r="L6" s="19" t="s">
        <v>543</v>
      </c>
      <c r="M6" s="19" t="s">
        <v>428</v>
      </c>
      <c r="N6" s="20">
        <v>99</v>
      </c>
      <c r="O6" s="20">
        <v>97</v>
      </c>
      <c r="P6" s="20">
        <f t="shared" si="1"/>
        <v>196</v>
      </c>
      <c r="Q6" s="21">
        <v>7</v>
      </c>
      <c r="R6" s="20">
        <v>196</v>
      </c>
      <c r="S6" s="22">
        <v>7</v>
      </c>
    </row>
    <row r="7" spans="1:19" ht="15.75" customHeight="1" x14ac:dyDescent="0.3">
      <c r="A7" s="18">
        <v>7</v>
      </c>
      <c r="B7" s="19" t="s">
        <v>694</v>
      </c>
      <c r="C7" s="19" t="s">
        <v>610</v>
      </c>
      <c r="D7" s="20">
        <v>99</v>
      </c>
      <c r="E7" s="20">
        <v>97</v>
      </c>
      <c r="F7" s="20">
        <f t="shared" si="0"/>
        <v>196</v>
      </c>
      <c r="G7" s="21">
        <v>7</v>
      </c>
      <c r="H7" s="20">
        <v>196</v>
      </c>
      <c r="I7" s="22">
        <v>7</v>
      </c>
      <c r="J7" s="81"/>
      <c r="K7" s="18">
        <v>1</v>
      </c>
      <c r="L7" s="19" t="s">
        <v>109</v>
      </c>
      <c r="M7" s="19" t="s">
        <v>482</v>
      </c>
      <c r="N7" s="20">
        <v>95</v>
      </c>
      <c r="O7" s="20">
        <v>99</v>
      </c>
      <c r="P7" s="20">
        <f t="shared" si="1"/>
        <v>194</v>
      </c>
      <c r="Q7" s="21">
        <v>6</v>
      </c>
      <c r="R7" s="23">
        <v>194</v>
      </c>
      <c r="S7" s="24">
        <v>6</v>
      </c>
    </row>
    <row r="8" spans="1:19" ht="15.75" customHeight="1" x14ac:dyDescent="0.3">
      <c r="A8" s="18">
        <v>3</v>
      </c>
      <c r="B8" s="19" t="s">
        <v>695</v>
      </c>
      <c r="C8" s="19" t="s">
        <v>323</v>
      </c>
      <c r="D8" s="20">
        <v>95</v>
      </c>
      <c r="E8" s="20">
        <v>97</v>
      </c>
      <c r="F8" s="20">
        <f t="shared" si="0"/>
        <v>192</v>
      </c>
      <c r="G8" s="21">
        <v>5</v>
      </c>
      <c r="H8" s="20">
        <v>192</v>
      </c>
      <c r="I8" s="22">
        <v>5</v>
      </c>
      <c r="K8" s="18">
        <v>2</v>
      </c>
      <c r="L8" s="19" t="s">
        <v>696</v>
      </c>
      <c r="M8" s="19" t="s">
        <v>323</v>
      </c>
      <c r="N8" s="20">
        <v>97</v>
      </c>
      <c r="O8" s="20">
        <v>97</v>
      </c>
      <c r="P8" s="20">
        <f t="shared" si="1"/>
        <v>194</v>
      </c>
      <c r="Q8" s="21">
        <v>6</v>
      </c>
      <c r="R8" s="20">
        <v>194</v>
      </c>
      <c r="S8" s="22">
        <v>6</v>
      </c>
    </row>
    <row r="9" spans="1:19" ht="15.75" customHeight="1" x14ac:dyDescent="0.3">
      <c r="A9" s="18">
        <v>1</v>
      </c>
      <c r="B9" s="19" t="s">
        <v>554</v>
      </c>
      <c r="C9" s="19" t="s">
        <v>428</v>
      </c>
      <c r="D9" s="20">
        <v>96</v>
      </c>
      <c r="E9" s="20">
        <v>95</v>
      </c>
      <c r="F9" s="20">
        <f t="shared" si="0"/>
        <v>191</v>
      </c>
      <c r="G9" s="21">
        <v>4</v>
      </c>
      <c r="H9" s="23">
        <v>191</v>
      </c>
      <c r="I9" s="24">
        <v>4</v>
      </c>
      <c r="K9" s="18">
        <v>4</v>
      </c>
      <c r="L9" s="19" t="s">
        <v>375</v>
      </c>
      <c r="M9" s="19" t="s">
        <v>152</v>
      </c>
      <c r="N9" s="20">
        <v>96</v>
      </c>
      <c r="O9" s="20">
        <v>98</v>
      </c>
      <c r="P9" s="20">
        <f t="shared" si="1"/>
        <v>194</v>
      </c>
      <c r="Q9" s="21">
        <v>6</v>
      </c>
      <c r="R9" s="20">
        <v>194</v>
      </c>
      <c r="S9" s="22">
        <v>6</v>
      </c>
    </row>
    <row r="10" spans="1:19" ht="15.75" customHeight="1" x14ac:dyDescent="0.3">
      <c r="A10" s="18">
        <v>4</v>
      </c>
      <c r="B10" s="19" t="s">
        <v>697</v>
      </c>
      <c r="C10" s="19" t="s">
        <v>90</v>
      </c>
      <c r="D10" s="20">
        <v>95</v>
      </c>
      <c r="E10" s="20">
        <v>96</v>
      </c>
      <c r="F10" s="20">
        <f t="shared" si="0"/>
        <v>191</v>
      </c>
      <c r="G10" s="21">
        <v>4</v>
      </c>
      <c r="H10" s="20">
        <v>191</v>
      </c>
      <c r="I10" s="22">
        <v>4</v>
      </c>
      <c r="K10" s="18">
        <v>7</v>
      </c>
      <c r="L10" s="19" t="s">
        <v>698</v>
      </c>
      <c r="M10" s="19" t="s">
        <v>610</v>
      </c>
      <c r="N10" s="20">
        <v>97</v>
      </c>
      <c r="O10" s="20">
        <v>96</v>
      </c>
      <c r="P10" s="20">
        <f t="shared" si="1"/>
        <v>193</v>
      </c>
      <c r="Q10" s="21">
        <v>3</v>
      </c>
      <c r="R10" s="20">
        <v>193</v>
      </c>
      <c r="S10" s="22">
        <v>3</v>
      </c>
    </row>
    <row r="11" spans="1:19" ht="15.75" customHeight="1" x14ac:dyDescent="0.3">
      <c r="A11" s="18">
        <v>6</v>
      </c>
      <c r="B11" s="19" t="s">
        <v>699</v>
      </c>
      <c r="C11" s="19" t="s">
        <v>610</v>
      </c>
      <c r="D11" s="20">
        <v>95</v>
      </c>
      <c r="E11" s="20">
        <v>95</v>
      </c>
      <c r="F11" s="20">
        <f t="shared" si="0"/>
        <v>190</v>
      </c>
      <c r="G11" s="21">
        <v>2</v>
      </c>
      <c r="H11" s="20">
        <v>190</v>
      </c>
      <c r="I11" s="22">
        <v>2</v>
      </c>
      <c r="K11" s="18">
        <v>8</v>
      </c>
      <c r="L11" s="19" t="s">
        <v>700</v>
      </c>
      <c r="M11" s="19" t="s">
        <v>482</v>
      </c>
      <c r="N11" s="20">
        <v>95</v>
      </c>
      <c r="O11" s="20">
        <v>97</v>
      </c>
      <c r="P11" s="20">
        <f t="shared" si="1"/>
        <v>192</v>
      </c>
      <c r="Q11" s="21">
        <v>2</v>
      </c>
      <c r="R11" s="20">
        <v>192</v>
      </c>
      <c r="S11" s="22">
        <v>2</v>
      </c>
    </row>
    <row r="12" spans="1:19" ht="15.75" customHeight="1" x14ac:dyDescent="0.3">
      <c r="A12" s="26">
        <v>2</v>
      </c>
      <c r="B12" s="27" t="s">
        <v>701</v>
      </c>
      <c r="C12" s="27" t="s">
        <v>384</v>
      </c>
      <c r="D12" s="28">
        <v>90</v>
      </c>
      <c r="E12" s="28">
        <v>94</v>
      </c>
      <c r="F12" s="28">
        <f t="shared" si="0"/>
        <v>184</v>
      </c>
      <c r="G12" s="29">
        <v>1</v>
      </c>
      <c r="H12" s="31">
        <v>184</v>
      </c>
      <c r="I12" s="32">
        <v>1</v>
      </c>
      <c r="K12" s="26">
        <v>3</v>
      </c>
      <c r="L12" s="27" t="s">
        <v>702</v>
      </c>
      <c r="M12" s="27" t="s">
        <v>610</v>
      </c>
      <c r="N12" s="28">
        <v>95</v>
      </c>
      <c r="O12" s="28">
        <v>94</v>
      </c>
      <c r="P12" s="28">
        <f t="shared" si="1"/>
        <v>189</v>
      </c>
      <c r="Q12" s="29">
        <v>1</v>
      </c>
      <c r="R12" s="28">
        <v>189</v>
      </c>
      <c r="S12" s="30">
        <v>1</v>
      </c>
    </row>
    <row r="13" spans="1:19" ht="15.75" customHeight="1" x14ac:dyDescent="0.3"/>
    <row r="14" spans="1:19" ht="15.75" customHeight="1" x14ac:dyDescent="0.3">
      <c r="A14" s="7"/>
      <c r="B14" s="8" t="s">
        <v>46</v>
      </c>
      <c r="C14" s="6" t="s">
        <v>703</v>
      </c>
      <c r="E14" s="9" t="s">
        <v>704</v>
      </c>
      <c r="F14" s="8"/>
      <c r="G14" s="8"/>
      <c r="H14" s="8"/>
      <c r="I14" s="8"/>
      <c r="K14" s="7"/>
      <c r="L14" s="8" t="s">
        <v>49</v>
      </c>
      <c r="M14" s="6" t="s">
        <v>436</v>
      </c>
      <c r="O14" s="9" t="s">
        <v>705</v>
      </c>
      <c r="P14" s="8"/>
      <c r="Q14" s="8"/>
      <c r="R14" s="8"/>
      <c r="S14" s="8"/>
    </row>
    <row r="15" spans="1:19" ht="15.75" customHeight="1" x14ac:dyDescent="0.3">
      <c r="A15" s="76">
        <v>2</v>
      </c>
      <c r="B15" s="11" t="s">
        <v>9</v>
      </c>
      <c r="C15" s="77" t="s">
        <v>10</v>
      </c>
      <c r="D15" s="50"/>
      <c r="E15" s="80"/>
      <c r="F15" s="12" t="s">
        <v>11</v>
      </c>
      <c r="G15" s="12" t="s">
        <v>12</v>
      </c>
      <c r="H15" s="12" t="s">
        <v>13</v>
      </c>
      <c r="I15" s="13" t="s">
        <v>14</v>
      </c>
      <c r="K15" s="76">
        <v>2</v>
      </c>
      <c r="L15" s="11" t="s">
        <v>9</v>
      </c>
      <c r="M15" s="77" t="s">
        <v>10</v>
      </c>
      <c r="N15" s="50"/>
      <c r="O15" s="80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3</v>
      </c>
      <c r="B16" s="15" t="s">
        <v>105</v>
      </c>
      <c r="C16" s="15" t="s">
        <v>106</v>
      </c>
      <c r="D16" s="16">
        <v>99</v>
      </c>
      <c r="E16" s="16">
        <v>99</v>
      </c>
      <c r="F16" s="16">
        <f t="shared" ref="F16:F23" si="2">SUM(D16:E16)</f>
        <v>198</v>
      </c>
      <c r="G16" s="16">
        <v>8</v>
      </c>
      <c r="H16" s="16">
        <v>198</v>
      </c>
      <c r="I16" s="17">
        <v>8</v>
      </c>
      <c r="K16" s="14">
        <v>8</v>
      </c>
      <c r="L16" s="15" t="s">
        <v>706</v>
      </c>
      <c r="M16" s="15" t="s">
        <v>384</v>
      </c>
      <c r="N16" s="16">
        <v>98</v>
      </c>
      <c r="O16" s="16">
        <v>96</v>
      </c>
      <c r="P16" s="16">
        <f t="shared" ref="P16:P23" si="3">SUM(N16:O16)</f>
        <v>194</v>
      </c>
      <c r="Q16" s="16">
        <v>8</v>
      </c>
      <c r="R16" s="16">
        <v>194</v>
      </c>
      <c r="S16" s="17">
        <v>8</v>
      </c>
    </row>
    <row r="17" spans="1:19" ht="15.75" customHeight="1" x14ac:dyDescent="0.3">
      <c r="A17" s="18">
        <v>8</v>
      </c>
      <c r="B17" s="19" t="s">
        <v>707</v>
      </c>
      <c r="C17" s="19" t="s">
        <v>708</v>
      </c>
      <c r="D17" s="20">
        <v>94</v>
      </c>
      <c r="E17" s="20">
        <v>95</v>
      </c>
      <c r="F17" s="20">
        <f t="shared" si="2"/>
        <v>189</v>
      </c>
      <c r="G17" s="21">
        <v>7</v>
      </c>
      <c r="H17" s="20">
        <v>189</v>
      </c>
      <c r="I17" s="22">
        <v>7</v>
      </c>
      <c r="K17" s="18">
        <v>2</v>
      </c>
      <c r="L17" s="19" t="s">
        <v>39</v>
      </c>
      <c r="M17" s="19" t="s">
        <v>323</v>
      </c>
      <c r="N17" s="20">
        <v>96</v>
      </c>
      <c r="O17" s="20">
        <v>96</v>
      </c>
      <c r="P17" s="20">
        <f t="shared" si="3"/>
        <v>192</v>
      </c>
      <c r="Q17" s="21">
        <v>7</v>
      </c>
      <c r="R17" s="20">
        <v>192</v>
      </c>
      <c r="S17" s="22">
        <v>7</v>
      </c>
    </row>
    <row r="18" spans="1:19" ht="15.75" customHeight="1" x14ac:dyDescent="0.3">
      <c r="A18" s="18">
        <v>4</v>
      </c>
      <c r="B18" s="19" t="s">
        <v>709</v>
      </c>
      <c r="C18" s="19" t="s">
        <v>610</v>
      </c>
      <c r="D18" s="20">
        <v>94</v>
      </c>
      <c r="E18" s="20">
        <v>94</v>
      </c>
      <c r="F18" s="20">
        <f t="shared" si="2"/>
        <v>188</v>
      </c>
      <c r="G18" s="21">
        <v>6</v>
      </c>
      <c r="H18" s="20">
        <v>188</v>
      </c>
      <c r="I18" s="22">
        <v>6</v>
      </c>
      <c r="K18" s="18">
        <v>5</v>
      </c>
      <c r="L18" s="19" t="s">
        <v>533</v>
      </c>
      <c r="M18" s="19" t="s">
        <v>323</v>
      </c>
      <c r="N18" s="20">
        <v>95</v>
      </c>
      <c r="O18" s="20">
        <v>97</v>
      </c>
      <c r="P18" s="20">
        <f t="shared" si="3"/>
        <v>192</v>
      </c>
      <c r="Q18" s="21">
        <v>7</v>
      </c>
      <c r="R18" s="20">
        <v>192</v>
      </c>
      <c r="S18" s="22">
        <v>7</v>
      </c>
    </row>
    <row r="19" spans="1:19" ht="15.75" customHeight="1" x14ac:dyDescent="0.3">
      <c r="A19" s="18">
        <v>5</v>
      </c>
      <c r="B19" s="19" t="s">
        <v>710</v>
      </c>
      <c r="C19" s="19" t="s">
        <v>711</v>
      </c>
      <c r="D19" s="20">
        <v>93</v>
      </c>
      <c r="E19" s="20">
        <v>95</v>
      </c>
      <c r="F19" s="20">
        <f t="shared" si="2"/>
        <v>188</v>
      </c>
      <c r="G19" s="21">
        <v>6</v>
      </c>
      <c r="H19" s="20">
        <v>188</v>
      </c>
      <c r="I19" s="22">
        <v>6</v>
      </c>
      <c r="K19" s="18">
        <v>6</v>
      </c>
      <c r="L19" s="19" t="s">
        <v>585</v>
      </c>
      <c r="M19" s="19" t="s">
        <v>90</v>
      </c>
      <c r="N19" s="20">
        <v>91</v>
      </c>
      <c r="O19" s="20">
        <v>88</v>
      </c>
      <c r="P19" s="20">
        <f t="shared" si="3"/>
        <v>179</v>
      </c>
      <c r="Q19" s="21">
        <v>5</v>
      </c>
      <c r="R19" s="20">
        <v>179</v>
      </c>
      <c r="S19" s="22">
        <v>5</v>
      </c>
    </row>
    <row r="20" spans="1:19" ht="15.75" customHeight="1" x14ac:dyDescent="0.3">
      <c r="A20" s="18">
        <v>1</v>
      </c>
      <c r="B20" s="19" t="s">
        <v>712</v>
      </c>
      <c r="C20" s="19" t="s">
        <v>708</v>
      </c>
      <c r="D20" s="20">
        <v>94</v>
      </c>
      <c r="E20" s="20">
        <v>93</v>
      </c>
      <c r="F20" s="20">
        <f t="shared" si="2"/>
        <v>187</v>
      </c>
      <c r="G20" s="21">
        <v>4</v>
      </c>
      <c r="H20" s="23">
        <v>187</v>
      </c>
      <c r="I20" s="24">
        <v>4</v>
      </c>
      <c r="K20" s="18">
        <v>1</v>
      </c>
      <c r="L20" s="19" t="s">
        <v>178</v>
      </c>
      <c r="M20" s="19" t="s">
        <v>90</v>
      </c>
      <c r="N20" s="20">
        <v>87</v>
      </c>
      <c r="O20" s="20">
        <v>91</v>
      </c>
      <c r="P20" s="20">
        <f t="shared" si="3"/>
        <v>178</v>
      </c>
      <c r="Q20" s="21">
        <v>4</v>
      </c>
      <c r="R20" s="23">
        <v>178</v>
      </c>
      <c r="S20" s="24">
        <v>4</v>
      </c>
    </row>
    <row r="21" spans="1:19" ht="15.75" customHeight="1" x14ac:dyDescent="0.3">
      <c r="A21" s="18">
        <v>7</v>
      </c>
      <c r="B21" s="19" t="s">
        <v>713</v>
      </c>
      <c r="C21" s="19" t="s">
        <v>90</v>
      </c>
      <c r="D21" s="20">
        <v>94</v>
      </c>
      <c r="E21" s="20">
        <v>93</v>
      </c>
      <c r="F21" s="20">
        <f t="shared" si="2"/>
        <v>187</v>
      </c>
      <c r="G21" s="21">
        <v>4</v>
      </c>
      <c r="H21" s="20">
        <v>187</v>
      </c>
      <c r="I21" s="22">
        <v>4</v>
      </c>
      <c r="K21" s="18">
        <v>3</v>
      </c>
      <c r="L21" s="19" t="s">
        <v>714</v>
      </c>
      <c r="M21" s="19" t="s">
        <v>341</v>
      </c>
      <c r="N21" s="20">
        <v>88</v>
      </c>
      <c r="O21" s="20">
        <v>89</v>
      </c>
      <c r="P21" s="20">
        <f t="shared" si="3"/>
        <v>177</v>
      </c>
      <c r="Q21" s="21">
        <v>3</v>
      </c>
      <c r="R21" s="20">
        <v>177</v>
      </c>
      <c r="S21" s="22">
        <v>3</v>
      </c>
    </row>
    <row r="22" spans="1:19" ht="15.75" customHeight="1" x14ac:dyDescent="0.3">
      <c r="A22" s="18">
        <v>2</v>
      </c>
      <c r="B22" s="19" t="s">
        <v>382</v>
      </c>
      <c r="C22" s="19" t="s">
        <v>20</v>
      </c>
      <c r="D22" s="20">
        <v>92</v>
      </c>
      <c r="E22" s="20">
        <v>94</v>
      </c>
      <c r="F22" s="20">
        <f t="shared" si="2"/>
        <v>186</v>
      </c>
      <c r="G22" s="21">
        <v>2</v>
      </c>
      <c r="H22" s="20">
        <v>186</v>
      </c>
      <c r="I22" s="22">
        <v>2</v>
      </c>
      <c r="K22" s="18">
        <v>7</v>
      </c>
      <c r="L22" s="19" t="s">
        <v>715</v>
      </c>
      <c r="M22" s="19" t="s">
        <v>384</v>
      </c>
      <c r="N22" s="20">
        <v>92</v>
      </c>
      <c r="O22" s="20">
        <v>84</v>
      </c>
      <c r="P22" s="20">
        <f t="shared" si="3"/>
        <v>176</v>
      </c>
      <c r="Q22" s="21">
        <v>2</v>
      </c>
      <c r="R22" s="20">
        <v>176</v>
      </c>
      <c r="S22" s="22">
        <v>2</v>
      </c>
    </row>
    <row r="23" spans="1:19" ht="15.75" customHeight="1" x14ac:dyDescent="0.3">
      <c r="A23" s="26">
        <v>6</v>
      </c>
      <c r="B23" s="27" t="s">
        <v>476</v>
      </c>
      <c r="C23" s="27" t="s">
        <v>323</v>
      </c>
      <c r="D23" s="28">
        <v>96</v>
      </c>
      <c r="E23" s="28">
        <v>89</v>
      </c>
      <c r="F23" s="28">
        <f t="shared" si="2"/>
        <v>185</v>
      </c>
      <c r="G23" s="29">
        <v>1</v>
      </c>
      <c r="H23" s="28">
        <v>185</v>
      </c>
      <c r="I23" s="30">
        <v>1</v>
      </c>
      <c r="K23" s="26">
        <v>4</v>
      </c>
      <c r="L23" s="27" t="s">
        <v>716</v>
      </c>
      <c r="M23" s="27" t="s">
        <v>610</v>
      </c>
      <c r="N23" s="28" t="s">
        <v>81</v>
      </c>
      <c r="O23" s="28"/>
      <c r="P23" s="28">
        <f t="shared" si="3"/>
        <v>0</v>
      </c>
      <c r="Q23" s="29">
        <v>0</v>
      </c>
      <c r="R23" s="28">
        <v>0</v>
      </c>
      <c r="S23" s="30">
        <v>0</v>
      </c>
    </row>
    <row r="24" spans="1:19" ht="15.75" customHeight="1" x14ac:dyDescent="0.3"/>
    <row r="25" spans="1:19" ht="15.75" customHeight="1" x14ac:dyDescent="0.3">
      <c r="A25" s="7"/>
      <c r="B25" s="8" t="s">
        <v>82</v>
      </c>
      <c r="C25" s="6" t="s">
        <v>717</v>
      </c>
      <c r="E25" s="9" t="s">
        <v>718</v>
      </c>
      <c r="F25" s="8"/>
      <c r="G25" s="8"/>
      <c r="H25" s="8"/>
      <c r="I25" s="8"/>
      <c r="K25" s="7"/>
      <c r="L25" s="8" t="s">
        <v>85</v>
      </c>
      <c r="M25" s="6" t="s">
        <v>719</v>
      </c>
      <c r="O25" s="9" t="s">
        <v>720</v>
      </c>
      <c r="P25" s="8"/>
      <c r="Q25" s="8"/>
      <c r="R25" s="8"/>
      <c r="S25" s="8"/>
    </row>
    <row r="26" spans="1:19" ht="15.75" customHeight="1" x14ac:dyDescent="0.3">
      <c r="A26" s="76">
        <v>2</v>
      </c>
      <c r="B26" s="11" t="s">
        <v>9</v>
      </c>
      <c r="C26" s="77" t="s">
        <v>10</v>
      </c>
      <c r="D26" s="50"/>
      <c r="E26" s="80"/>
      <c r="F26" s="12" t="s">
        <v>11</v>
      </c>
      <c r="G26" s="12" t="s">
        <v>12</v>
      </c>
      <c r="H26" s="12" t="s">
        <v>13</v>
      </c>
      <c r="I26" s="13" t="s">
        <v>14</v>
      </c>
      <c r="K26" s="76">
        <v>2</v>
      </c>
      <c r="L26" s="11" t="s">
        <v>9</v>
      </c>
      <c r="M26" s="77" t="s">
        <v>10</v>
      </c>
      <c r="N26" s="50"/>
      <c r="O26" s="80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3</v>
      </c>
      <c r="B27" s="15" t="s">
        <v>721</v>
      </c>
      <c r="C27" s="15" t="s">
        <v>610</v>
      </c>
      <c r="D27" s="16">
        <v>98</v>
      </c>
      <c r="E27" s="16">
        <v>90</v>
      </c>
      <c r="F27" s="16">
        <f t="shared" ref="F27:F33" si="4">SUM(D27:E27)</f>
        <v>188</v>
      </c>
      <c r="G27" s="16">
        <v>7</v>
      </c>
      <c r="H27" s="16">
        <v>188</v>
      </c>
      <c r="I27" s="17">
        <v>7</v>
      </c>
      <c r="K27" s="14">
        <v>4</v>
      </c>
      <c r="L27" s="15" t="s">
        <v>722</v>
      </c>
      <c r="M27" s="15" t="s">
        <v>487</v>
      </c>
      <c r="N27" s="16">
        <v>91</v>
      </c>
      <c r="O27" s="16">
        <v>91</v>
      </c>
      <c r="P27" s="16">
        <f t="shared" ref="P27:P33" si="5">SUM(N27:O27)</f>
        <v>182</v>
      </c>
      <c r="Q27" s="16">
        <v>7</v>
      </c>
      <c r="R27" s="16">
        <v>182</v>
      </c>
      <c r="S27" s="17">
        <v>7</v>
      </c>
    </row>
    <row r="28" spans="1:19" ht="15.75" customHeight="1" x14ac:dyDescent="0.3">
      <c r="A28" s="18">
        <v>5</v>
      </c>
      <c r="B28" s="19" t="s">
        <v>723</v>
      </c>
      <c r="C28" s="19" t="s">
        <v>610</v>
      </c>
      <c r="D28" s="20">
        <v>92</v>
      </c>
      <c r="E28" s="20">
        <v>95</v>
      </c>
      <c r="F28" s="20">
        <f t="shared" si="4"/>
        <v>187</v>
      </c>
      <c r="G28" s="21">
        <v>6</v>
      </c>
      <c r="H28" s="20">
        <v>187</v>
      </c>
      <c r="I28" s="22">
        <v>6</v>
      </c>
      <c r="K28" s="18">
        <v>6</v>
      </c>
      <c r="L28" s="19" t="s">
        <v>724</v>
      </c>
      <c r="M28" s="19" t="s">
        <v>725</v>
      </c>
      <c r="N28" s="20">
        <v>91</v>
      </c>
      <c r="O28" s="20">
        <v>90</v>
      </c>
      <c r="P28" s="20">
        <f t="shared" si="5"/>
        <v>181</v>
      </c>
      <c r="Q28" s="21">
        <v>6</v>
      </c>
      <c r="R28" s="20">
        <v>181</v>
      </c>
      <c r="S28" s="22">
        <v>6</v>
      </c>
    </row>
    <row r="29" spans="1:19" ht="15.75" customHeight="1" x14ac:dyDescent="0.3">
      <c r="A29" s="18">
        <v>6</v>
      </c>
      <c r="B29" s="19" t="s">
        <v>79</v>
      </c>
      <c r="C29" s="19" t="s">
        <v>323</v>
      </c>
      <c r="D29" s="20">
        <v>95</v>
      </c>
      <c r="E29" s="20">
        <v>88</v>
      </c>
      <c r="F29" s="20">
        <f t="shared" si="4"/>
        <v>183</v>
      </c>
      <c r="G29" s="21">
        <v>5</v>
      </c>
      <c r="H29" s="20">
        <v>183</v>
      </c>
      <c r="I29" s="22">
        <v>5</v>
      </c>
      <c r="K29" s="18">
        <v>2</v>
      </c>
      <c r="L29" s="19" t="s">
        <v>380</v>
      </c>
      <c r="M29" s="19" t="s">
        <v>152</v>
      </c>
      <c r="N29" s="20">
        <v>89</v>
      </c>
      <c r="O29" s="20">
        <v>91</v>
      </c>
      <c r="P29" s="20">
        <f t="shared" si="5"/>
        <v>180</v>
      </c>
      <c r="Q29" s="21">
        <v>5</v>
      </c>
      <c r="R29" s="20">
        <v>180</v>
      </c>
      <c r="S29" s="22">
        <v>5</v>
      </c>
    </row>
    <row r="30" spans="1:19" ht="15.75" customHeight="1" x14ac:dyDescent="0.3">
      <c r="A30" s="18">
        <v>2</v>
      </c>
      <c r="B30" s="19" t="s">
        <v>726</v>
      </c>
      <c r="C30" s="19" t="s">
        <v>725</v>
      </c>
      <c r="D30" s="20">
        <v>88</v>
      </c>
      <c r="E30" s="20">
        <v>93</v>
      </c>
      <c r="F30" s="20">
        <f t="shared" si="4"/>
        <v>181</v>
      </c>
      <c r="G30" s="21">
        <v>4</v>
      </c>
      <c r="H30" s="20">
        <v>181</v>
      </c>
      <c r="I30" s="22">
        <v>4</v>
      </c>
      <c r="K30" s="18">
        <v>5</v>
      </c>
      <c r="L30" s="19" t="s">
        <v>466</v>
      </c>
      <c r="M30" s="19" t="s">
        <v>90</v>
      </c>
      <c r="N30" s="20">
        <v>86</v>
      </c>
      <c r="O30" s="20">
        <v>91</v>
      </c>
      <c r="P30" s="20">
        <f t="shared" si="5"/>
        <v>177</v>
      </c>
      <c r="Q30" s="21">
        <v>4</v>
      </c>
      <c r="R30" s="20">
        <v>177</v>
      </c>
      <c r="S30" s="22">
        <v>4</v>
      </c>
    </row>
    <row r="31" spans="1:19" ht="15.75" customHeight="1" x14ac:dyDescent="0.3">
      <c r="A31" s="18">
        <v>4</v>
      </c>
      <c r="B31" s="19" t="s">
        <v>727</v>
      </c>
      <c r="C31" s="19" t="s">
        <v>478</v>
      </c>
      <c r="D31" s="20">
        <v>92</v>
      </c>
      <c r="E31" s="20">
        <v>89</v>
      </c>
      <c r="F31" s="20">
        <f t="shared" si="4"/>
        <v>181</v>
      </c>
      <c r="G31" s="21">
        <v>4</v>
      </c>
      <c r="H31" s="20">
        <v>181</v>
      </c>
      <c r="I31" s="22">
        <v>4</v>
      </c>
      <c r="K31" s="18">
        <v>7</v>
      </c>
      <c r="L31" s="19" t="s">
        <v>728</v>
      </c>
      <c r="M31" s="19" t="s">
        <v>610</v>
      </c>
      <c r="N31" s="20">
        <v>84</v>
      </c>
      <c r="O31" s="20">
        <v>83</v>
      </c>
      <c r="P31" s="20">
        <f t="shared" si="5"/>
        <v>167</v>
      </c>
      <c r="Q31" s="21">
        <v>3</v>
      </c>
      <c r="R31" s="20">
        <v>167</v>
      </c>
      <c r="S31" s="22">
        <v>3</v>
      </c>
    </row>
    <row r="32" spans="1:19" ht="15.75" customHeight="1" x14ac:dyDescent="0.3">
      <c r="A32" s="18">
        <v>1</v>
      </c>
      <c r="B32" s="19" t="s">
        <v>729</v>
      </c>
      <c r="C32" s="19" t="s">
        <v>341</v>
      </c>
      <c r="D32" s="20">
        <v>90</v>
      </c>
      <c r="E32" s="20">
        <v>85</v>
      </c>
      <c r="F32" s="20">
        <f t="shared" si="4"/>
        <v>175</v>
      </c>
      <c r="G32" s="21">
        <v>2</v>
      </c>
      <c r="H32" s="23">
        <v>175</v>
      </c>
      <c r="I32" s="24">
        <v>2</v>
      </c>
      <c r="K32" s="18">
        <v>3</v>
      </c>
      <c r="L32" s="19" t="s">
        <v>398</v>
      </c>
      <c r="M32" s="19" t="s">
        <v>323</v>
      </c>
      <c r="N32" s="20">
        <v>76</v>
      </c>
      <c r="O32" s="20">
        <v>79</v>
      </c>
      <c r="P32" s="20">
        <f t="shared" si="5"/>
        <v>155</v>
      </c>
      <c r="Q32" s="21">
        <v>2</v>
      </c>
      <c r="R32" s="20">
        <v>155</v>
      </c>
      <c r="S32" s="22">
        <v>2</v>
      </c>
    </row>
    <row r="33" spans="1:19" ht="15.75" customHeight="1" x14ac:dyDescent="0.3">
      <c r="A33" s="26">
        <v>7</v>
      </c>
      <c r="B33" s="27" t="s">
        <v>730</v>
      </c>
      <c r="C33" s="27" t="s">
        <v>384</v>
      </c>
      <c r="D33" s="28" t="s">
        <v>81</v>
      </c>
      <c r="E33" s="28"/>
      <c r="F33" s="28">
        <f t="shared" si="4"/>
        <v>0</v>
      </c>
      <c r="G33" s="29">
        <v>0</v>
      </c>
      <c r="H33" s="28">
        <v>0</v>
      </c>
      <c r="I33" s="30">
        <v>0</v>
      </c>
      <c r="K33" s="26">
        <v>1</v>
      </c>
      <c r="L33" s="27" t="s">
        <v>647</v>
      </c>
      <c r="M33" s="27" t="s">
        <v>20</v>
      </c>
      <c r="N33" s="28" t="s">
        <v>81</v>
      </c>
      <c r="O33" s="28"/>
      <c r="P33" s="28">
        <f t="shared" si="5"/>
        <v>0</v>
      </c>
      <c r="Q33" s="29">
        <v>0</v>
      </c>
      <c r="R33" s="31">
        <v>0</v>
      </c>
      <c r="S33" s="32">
        <v>0</v>
      </c>
    </row>
    <row r="34" spans="1:19" ht="15.75" customHeight="1" x14ac:dyDescent="0.3"/>
    <row r="35" spans="1:19" ht="15.75" customHeight="1" x14ac:dyDescent="0.3">
      <c r="B35" s="8" t="s">
        <v>731</v>
      </c>
    </row>
    <row r="36" spans="1:19" ht="15.75" customHeight="1" x14ac:dyDescent="0.3"/>
    <row r="37" spans="1:19" ht="15.75" customHeight="1" x14ac:dyDescent="0.3">
      <c r="B37" s="6" t="s">
        <v>732</v>
      </c>
      <c r="F37" s="36" t="s">
        <v>167</v>
      </c>
    </row>
    <row r="38" spans="1:19" ht="15.75" customHeight="1" x14ac:dyDescent="0.3">
      <c r="B38" s="6" t="s">
        <v>168</v>
      </c>
    </row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3DD8B9A4-FD1F-45C9-8EA4-0B6A5CC073C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03CF-BF8E-4C68-961E-D53AEC1BC16B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688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733</v>
      </c>
      <c r="E3" s="9" t="s">
        <v>734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407</v>
      </c>
      <c r="E4" s="80" t="s">
        <v>407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693</v>
      </c>
      <c r="C5" s="15" t="s">
        <v>384</v>
      </c>
      <c r="D5" s="39">
        <v>100</v>
      </c>
      <c r="E5" s="39">
        <v>96</v>
      </c>
      <c r="F5" s="16">
        <v>196</v>
      </c>
      <c r="G5" s="16">
        <v>9</v>
      </c>
      <c r="H5" s="39">
        <v>196</v>
      </c>
      <c r="I5" s="40">
        <v>9</v>
      </c>
    </row>
    <row r="6" spans="1:9" ht="15.75" customHeight="1" x14ac:dyDescent="0.3">
      <c r="A6" s="18">
        <v>1</v>
      </c>
      <c r="B6" s="19" t="s">
        <v>109</v>
      </c>
      <c r="C6" s="19" t="s">
        <v>482</v>
      </c>
      <c r="D6" s="20">
        <v>95</v>
      </c>
      <c r="E6" s="20">
        <v>99</v>
      </c>
      <c r="F6" s="20">
        <v>194</v>
      </c>
      <c r="G6" s="20">
        <v>8</v>
      </c>
      <c r="H6" s="23">
        <v>194</v>
      </c>
      <c r="I6" s="24">
        <v>8</v>
      </c>
    </row>
    <row r="7" spans="1:9" ht="15.75" customHeight="1" x14ac:dyDescent="0.3">
      <c r="A7" s="43">
        <v>8</v>
      </c>
      <c r="B7" s="19" t="s">
        <v>698</v>
      </c>
      <c r="C7" s="19" t="s">
        <v>610</v>
      </c>
      <c r="D7" s="41">
        <v>97</v>
      </c>
      <c r="E7" s="41">
        <v>96</v>
      </c>
      <c r="F7" s="20">
        <v>193</v>
      </c>
      <c r="G7" s="20">
        <v>7</v>
      </c>
      <c r="H7" s="41">
        <v>193</v>
      </c>
      <c r="I7" s="42">
        <v>7</v>
      </c>
    </row>
    <row r="8" spans="1:9" ht="15.75" customHeight="1" x14ac:dyDescent="0.3">
      <c r="A8" s="18">
        <v>9</v>
      </c>
      <c r="B8" s="19" t="s">
        <v>700</v>
      </c>
      <c r="C8" s="19" t="s">
        <v>482</v>
      </c>
      <c r="D8" s="41">
        <v>95</v>
      </c>
      <c r="E8" s="41">
        <v>97</v>
      </c>
      <c r="F8" s="20">
        <v>192</v>
      </c>
      <c r="G8" s="20">
        <v>6</v>
      </c>
      <c r="H8" s="41">
        <v>192</v>
      </c>
      <c r="I8" s="42">
        <v>6</v>
      </c>
    </row>
    <row r="9" spans="1:9" ht="15.75" customHeight="1" x14ac:dyDescent="0.3">
      <c r="A9" s="43">
        <v>4</v>
      </c>
      <c r="B9" s="19" t="s">
        <v>697</v>
      </c>
      <c r="C9" s="19" t="s">
        <v>90</v>
      </c>
      <c r="D9" s="41">
        <v>95</v>
      </c>
      <c r="E9" s="41">
        <v>96</v>
      </c>
      <c r="F9" s="20">
        <v>191</v>
      </c>
      <c r="G9" s="20">
        <v>5</v>
      </c>
      <c r="H9" s="41">
        <v>191</v>
      </c>
      <c r="I9" s="42">
        <v>5</v>
      </c>
    </row>
    <row r="10" spans="1:9" ht="15.75" customHeight="1" x14ac:dyDescent="0.3">
      <c r="A10" s="18">
        <v>7</v>
      </c>
      <c r="B10" s="19" t="s">
        <v>699</v>
      </c>
      <c r="C10" s="19" t="s">
        <v>610</v>
      </c>
      <c r="D10" s="41">
        <v>95</v>
      </c>
      <c r="E10" s="41">
        <v>95</v>
      </c>
      <c r="F10" s="20">
        <v>190</v>
      </c>
      <c r="G10" s="20">
        <v>4</v>
      </c>
      <c r="H10" s="41">
        <v>190</v>
      </c>
      <c r="I10" s="42">
        <v>4</v>
      </c>
    </row>
    <row r="11" spans="1:9" ht="15.75" customHeight="1" x14ac:dyDescent="0.3">
      <c r="A11" s="18">
        <v>3</v>
      </c>
      <c r="B11" s="19" t="s">
        <v>702</v>
      </c>
      <c r="C11" s="19" t="s">
        <v>610</v>
      </c>
      <c r="D11" s="41">
        <v>95</v>
      </c>
      <c r="E11" s="41">
        <v>94</v>
      </c>
      <c r="F11" s="20">
        <v>189</v>
      </c>
      <c r="G11" s="20">
        <v>3</v>
      </c>
      <c r="H11" s="41">
        <v>189</v>
      </c>
      <c r="I11" s="42">
        <v>3</v>
      </c>
    </row>
    <row r="12" spans="1:9" ht="15.75" customHeight="1" x14ac:dyDescent="0.3">
      <c r="A12" s="43">
        <v>6</v>
      </c>
      <c r="B12" s="19" t="s">
        <v>709</v>
      </c>
      <c r="C12" s="19" t="s">
        <v>610</v>
      </c>
      <c r="D12" s="41">
        <v>94</v>
      </c>
      <c r="E12" s="41">
        <v>94</v>
      </c>
      <c r="F12" s="20">
        <v>188</v>
      </c>
      <c r="G12" s="20">
        <v>2</v>
      </c>
      <c r="H12" s="41">
        <v>188</v>
      </c>
      <c r="I12" s="42">
        <v>2</v>
      </c>
    </row>
    <row r="13" spans="1:9" ht="15.75" customHeight="1" x14ac:dyDescent="0.3">
      <c r="A13" s="44">
        <v>2</v>
      </c>
      <c r="B13" s="27" t="s">
        <v>382</v>
      </c>
      <c r="C13" s="27" t="s">
        <v>20</v>
      </c>
      <c r="D13" s="45">
        <v>92</v>
      </c>
      <c r="E13" s="45">
        <v>94</v>
      </c>
      <c r="F13" s="28">
        <v>186</v>
      </c>
      <c r="G13" s="28">
        <v>1</v>
      </c>
      <c r="H13" s="45">
        <v>186</v>
      </c>
      <c r="I13" s="46">
        <v>1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6</v>
      </c>
      <c r="C15" s="6" t="s">
        <v>7</v>
      </c>
      <c r="E15" s="9" t="s">
        <v>735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 t="s">
        <v>407</v>
      </c>
      <c r="E16" s="80" t="s">
        <v>407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721</v>
      </c>
      <c r="C17" s="15" t="s">
        <v>610</v>
      </c>
      <c r="D17" s="39">
        <v>98</v>
      </c>
      <c r="E17" s="39">
        <v>90</v>
      </c>
      <c r="F17" s="16">
        <v>188</v>
      </c>
      <c r="G17" s="16">
        <v>9</v>
      </c>
      <c r="H17" s="39">
        <v>188</v>
      </c>
      <c r="I17" s="40">
        <v>9</v>
      </c>
    </row>
    <row r="18" spans="1:9" ht="15.75" customHeight="1" x14ac:dyDescent="0.3">
      <c r="A18" s="43">
        <v>4</v>
      </c>
      <c r="B18" s="19" t="s">
        <v>723</v>
      </c>
      <c r="C18" s="19" t="s">
        <v>610</v>
      </c>
      <c r="D18" s="41">
        <v>92</v>
      </c>
      <c r="E18" s="41">
        <v>95</v>
      </c>
      <c r="F18" s="20">
        <v>187</v>
      </c>
      <c r="G18" s="20">
        <v>8</v>
      </c>
      <c r="H18" s="41">
        <v>187</v>
      </c>
      <c r="I18" s="42">
        <v>8</v>
      </c>
    </row>
    <row r="19" spans="1:9" ht="15.75" customHeight="1" x14ac:dyDescent="0.3">
      <c r="A19" s="18">
        <v>7</v>
      </c>
      <c r="B19" s="19" t="s">
        <v>713</v>
      </c>
      <c r="C19" s="19" t="s">
        <v>90</v>
      </c>
      <c r="D19" s="41">
        <v>94</v>
      </c>
      <c r="E19" s="41">
        <v>93</v>
      </c>
      <c r="F19" s="20">
        <v>187</v>
      </c>
      <c r="G19" s="20">
        <v>8</v>
      </c>
      <c r="H19" s="41">
        <v>187</v>
      </c>
      <c r="I19" s="42">
        <v>8</v>
      </c>
    </row>
    <row r="20" spans="1:9" ht="15.75" customHeight="1" x14ac:dyDescent="0.3">
      <c r="A20" s="43">
        <v>2</v>
      </c>
      <c r="B20" s="19" t="s">
        <v>726</v>
      </c>
      <c r="C20" s="19" t="s">
        <v>725</v>
      </c>
      <c r="D20" s="41">
        <v>88</v>
      </c>
      <c r="E20" s="41">
        <v>93</v>
      </c>
      <c r="F20" s="20">
        <v>181</v>
      </c>
      <c r="G20" s="20">
        <v>6</v>
      </c>
      <c r="H20" s="41">
        <v>181</v>
      </c>
      <c r="I20" s="42">
        <v>6</v>
      </c>
    </row>
    <row r="21" spans="1:9" ht="15.75" customHeight="1" x14ac:dyDescent="0.3">
      <c r="A21" s="43">
        <v>6</v>
      </c>
      <c r="B21" s="19" t="s">
        <v>724</v>
      </c>
      <c r="C21" s="19" t="s">
        <v>725</v>
      </c>
      <c r="D21" s="41">
        <v>91</v>
      </c>
      <c r="E21" s="41">
        <v>90</v>
      </c>
      <c r="F21" s="20">
        <v>181</v>
      </c>
      <c r="G21" s="20">
        <v>6</v>
      </c>
      <c r="H21" s="41">
        <v>181</v>
      </c>
      <c r="I21" s="42">
        <v>6</v>
      </c>
    </row>
    <row r="22" spans="1:9" ht="15.75" customHeight="1" x14ac:dyDescent="0.3">
      <c r="A22" s="43">
        <v>8</v>
      </c>
      <c r="B22" s="19" t="s">
        <v>585</v>
      </c>
      <c r="C22" s="19" t="s">
        <v>90</v>
      </c>
      <c r="D22" s="41">
        <v>91</v>
      </c>
      <c r="E22" s="41">
        <v>88</v>
      </c>
      <c r="F22" s="20">
        <v>179</v>
      </c>
      <c r="G22" s="20">
        <v>4</v>
      </c>
      <c r="H22" s="41">
        <v>179</v>
      </c>
      <c r="I22" s="42">
        <v>4</v>
      </c>
    </row>
    <row r="23" spans="1:9" ht="15.75" customHeight="1" x14ac:dyDescent="0.3">
      <c r="A23" s="18">
        <v>1</v>
      </c>
      <c r="B23" s="19" t="s">
        <v>178</v>
      </c>
      <c r="C23" s="19" t="s">
        <v>90</v>
      </c>
      <c r="D23" s="20">
        <v>87</v>
      </c>
      <c r="E23" s="20">
        <v>91</v>
      </c>
      <c r="F23" s="20">
        <v>178</v>
      </c>
      <c r="G23" s="20">
        <v>3</v>
      </c>
      <c r="H23" s="23">
        <v>178</v>
      </c>
      <c r="I23" s="24">
        <v>3</v>
      </c>
    </row>
    <row r="24" spans="1:9" ht="15.75" customHeight="1" x14ac:dyDescent="0.3">
      <c r="A24" s="18">
        <v>5</v>
      </c>
      <c r="B24" s="19" t="s">
        <v>466</v>
      </c>
      <c r="C24" s="19" t="s">
        <v>90</v>
      </c>
      <c r="D24" s="41">
        <v>86</v>
      </c>
      <c r="E24" s="41">
        <v>91</v>
      </c>
      <c r="F24" s="20">
        <v>177</v>
      </c>
      <c r="G24" s="20">
        <v>2</v>
      </c>
      <c r="H24" s="41">
        <v>177</v>
      </c>
      <c r="I24" s="42">
        <v>2</v>
      </c>
    </row>
    <row r="25" spans="1:9" ht="15.75" customHeight="1" x14ac:dyDescent="0.3">
      <c r="A25" s="26">
        <v>9</v>
      </c>
      <c r="B25" s="27" t="s">
        <v>728</v>
      </c>
      <c r="C25" s="27" t="s">
        <v>610</v>
      </c>
      <c r="D25" s="45">
        <v>84</v>
      </c>
      <c r="E25" s="45">
        <v>83</v>
      </c>
      <c r="F25" s="28">
        <v>167</v>
      </c>
      <c r="G25" s="28">
        <v>1</v>
      </c>
      <c r="H25" s="45">
        <v>167</v>
      </c>
      <c r="I25" s="46">
        <v>1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121" t="s">
        <v>731</v>
      </c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6" t="s">
        <v>234</v>
      </c>
      <c r="F29" s="36" t="s">
        <v>167</v>
      </c>
      <c r="H29" s="37"/>
      <c r="I29" s="37"/>
    </row>
    <row r="30" spans="1:9" ht="15.75" customHeight="1" x14ac:dyDescent="0.3">
      <c r="A30" s="37"/>
      <c r="B30" s="6" t="s">
        <v>168</v>
      </c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D578849E-992F-4782-8F45-FDEB06A1C2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D8F8-B481-4804-AFF3-FC4D6196B9F7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736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525</v>
      </c>
      <c r="E3" s="9" t="s">
        <v>737</v>
      </c>
      <c r="F3" s="8"/>
      <c r="G3" s="8"/>
      <c r="H3" s="8"/>
      <c r="I3" s="8"/>
      <c r="J3" s="8"/>
      <c r="K3" s="7"/>
      <c r="L3" s="8" t="s">
        <v>6</v>
      </c>
      <c r="M3" s="6" t="s">
        <v>738</v>
      </c>
      <c r="O3" s="9" t="s">
        <v>739</v>
      </c>
      <c r="P3" s="8"/>
      <c r="Q3" s="8"/>
      <c r="R3" s="8"/>
      <c r="S3" s="8"/>
    </row>
    <row r="4" spans="1:1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  <c r="K4" s="76">
        <v>2</v>
      </c>
      <c r="L4" s="11" t="s">
        <v>9</v>
      </c>
      <c r="M4" s="77" t="s">
        <v>10</v>
      </c>
      <c r="N4" s="50"/>
      <c r="O4" s="80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9</v>
      </c>
      <c r="B5" s="15" t="s">
        <v>692</v>
      </c>
      <c r="C5" s="15" t="s">
        <v>90</v>
      </c>
      <c r="D5" s="16">
        <v>100</v>
      </c>
      <c r="E5" s="16">
        <v>99</v>
      </c>
      <c r="F5" s="16">
        <f t="shared" ref="F5:F13" si="0">SUM(D5:E5)</f>
        <v>199</v>
      </c>
      <c r="G5" s="16">
        <v>9</v>
      </c>
      <c r="H5" s="16">
        <v>199</v>
      </c>
      <c r="I5" s="17">
        <v>9</v>
      </c>
      <c r="K5" s="14">
        <v>1</v>
      </c>
      <c r="L5" s="15" t="s">
        <v>740</v>
      </c>
      <c r="M5" s="15" t="s">
        <v>384</v>
      </c>
      <c r="N5" s="16">
        <v>98</v>
      </c>
      <c r="O5" s="16">
        <v>95</v>
      </c>
      <c r="P5" s="16">
        <f t="shared" ref="P5:P13" si="1">SUM(N5:O5)</f>
        <v>193</v>
      </c>
      <c r="Q5" s="16">
        <v>9</v>
      </c>
      <c r="R5" s="34">
        <v>193</v>
      </c>
      <c r="S5" s="35">
        <v>9</v>
      </c>
    </row>
    <row r="6" spans="1:19" ht="15.75" customHeight="1" x14ac:dyDescent="0.3">
      <c r="A6" s="18">
        <v>2</v>
      </c>
      <c r="B6" s="19" t="s">
        <v>741</v>
      </c>
      <c r="C6" s="19" t="s">
        <v>711</v>
      </c>
      <c r="D6" s="20">
        <v>97</v>
      </c>
      <c r="E6" s="20">
        <v>98</v>
      </c>
      <c r="F6" s="20">
        <f t="shared" si="0"/>
        <v>195</v>
      </c>
      <c r="G6" s="21">
        <v>8</v>
      </c>
      <c r="H6" s="23">
        <v>195</v>
      </c>
      <c r="I6" s="24">
        <v>8</v>
      </c>
      <c r="K6" s="18">
        <v>6</v>
      </c>
      <c r="L6" s="19" t="s">
        <v>709</v>
      </c>
      <c r="M6" s="19" t="s">
        <v>610</v>
      </c>
      <c r="N6" s="20">
        <v>96</v>
      </c>
      <c r="O6" s="20">
        <v>97</v>
      </c>
      <c r="P6" s="20">
        <f t="shared" si="1"/>
        <v>193</v>
      </c>
      <c r="Q6" s="21">
        <v>9</v>
      </c>
      <c r="R6" s="20">
        <v>193</v>
      </c>
      <c r="S6" s="22">
        <v>9</v>
      </c>
    </row>
    <row r="7" spans="1:19" ht="15.75" customHeight="1" x14ac:dyDescent="0.3">
      <c r="A7" s="18">
        <v>7</v>
      </c>
      <c r="B7" s="19" t="s">
        <v>473</v>
      </c>
      <c r="C7" s="19" t="s">
        <v>323</v>
      </c>
      <c r="D7" s="20">
        <v>97</v>
      </c>
      <c r="E7" s="20">
        <v>98</v>
      </c>
      <c r="F7" s="20">
        <f t="shared" si="0"/>
        <v>195</v>
      </c>
      <c r="G7" s="21">
        <v>8</v>
      </c>
      <c r="H7" s="20">
        <v>195</v>
      </c>
      <c r="I7" s="22">
        <v>8</v>
      </c>
      <c r="J7" s="81"/>
      <c r="K7" s="18">
        <v>9</v>
      </c>
      <c r="L7" s="19" t="s">
        <v>585</v>
      </c>
      <c r="M7" s="19" t="s">
        <v>90</v>
      </c>
      <c r="N7" s="20">
        <v>94</v>
      </c>
      <c r="O7" s="20">
        <v>97</v>
      </c>
      <c r="P7" s="20">
        <f t="shared" si="1"/>
        <v>191</v>
      </c>
      <c r="Q7" s="21">
        <v>7</v>
      </c>
      <c r="R7" s="20">
        <v>191</v>
      </c>
      <c r="S7" s="22">
        <v>7</v>
      </c>
    </row>
    <row r="8" spans="1:19" ht="15.75" customHeight="1" x14ac:dyDescent="0.3">
      <c r="A8" s="18">
        <v>3</v>
      </c>
      <c r="B8" s="19" t="s">
        <v>742</v>
      </c>
      <c r="C8" s="19" t="s">
        <v>384</v>
      </c>
      <c r="D8" s="20">
        <v>96</v>
      </c>
      <c r="E8" s="20">
        <v>97</v>
      </c>
      <c r="F8" s="20">
        <f t="shared" si="0"/>
        <v>193</v>
      </c>
      <c r="G8" s="21">
        <v>6</v>
      </c>
      <c r="H8" s="20">
        <v>193</v>
      </c>
      <c r="I8" s="22">
        <v>6</v>
      </c>
      <c r="K8" s="18">
        <v>3</v>
      </c>
      <c r="L8" s="19" t="s">
        <v>743</v>
      </c>
      <c r="M8" s="19" t="s">
        <v>478</v>
      </c>
      <c r="N8" s="20">
        <v>94</v>
      </c>
      <c r="O8" s="20">
        <v>96</v>
      </c>
      <c r="P8" s="20">
        <f t="shared" si="1"/>
        <v>190</v>
      </c>
      <c r="Q8" s="21">
        <v>6</v>
      </c>
      <c r="R8" s="20">
        <v>190</v>
      </c>
      <c r="S8" s="22">
        <v>6</v>
      </c>
    </row>
    <row r="9" spans="1:19" ht="15.75" customHeight="1" x14ac:dyDescent="0.3">
      <c r="A9" s="18">
        <v>6</v>
      </c>
      <c r="B9" s="19" t="s">
        <v>744</v>
      </c>
      <c r="C9" s="19" t="s">
        <v>323</v>
      </c>
      <c r="D9" s="20">
        <v>95</v>
      </c>
      <c r="E9" s="20">
        <v>98</v>
      </c>
      <c r="F9" s="20">
        <f t="shared" si="0"/>
        <v>193</v>
      </c>
      <c r="G9" s="21">
        <v>6</v>
      </c>
      <c r="H9" s="20">
        <v>193</v>
      </c>
      <c r="I9" s="22">
        <v>6</v>
      </c>
      <c r="K9" s="18">
        <v>4</v>
      </c>
      <c r="L9" s="19" t="s">
        <v>565</v>
      </c>
      <c r="M9" s="19" t="s">
        <v>108</v>
      </c>
      <c r="N9" s="20">
        <v>94</v>
      </c>
      <c r="O9" s="20">
        <v>96</v>
      </c>
      <c r="P9" s="20">
        <f t="shared" si="1"/>
        <v>190</v>
      </c>
      <c r="Q9" s="21">
        <v>6</v>
      </c>
      <c r="R9" s="20">
        <v>190</v>
      </c>
      <c r="S9" s="22">
        <v>6</v>
      </c>
    </row>
    <row r="10" spans="1:19" ht="15.75" customHeight="1" x14ac:dyDescent="0.3">
      <c r="A10" s="18">
        <v>8</v>
      </c>
      <c r="B10" s="19" t="s">
        <v>694</v>
      </c>
      <c r="C10" s="19" t="s">
        <v>610</v>
      </c>
      <c r="D10" s="20">
        <v>96</v>
      </c>
      <c r="E10" s="20">
        <v>95</v>
      </c>
      <c r="F10" s="20">
        <f t="shared" si="0"/>
        <v>191</v>
      </c>
      <c r="G10" s="21">
        <v>4</v>
      </c>
      <c r="H10" s="20">
        <v>191</v>
      </c>
      <c r="I10" s="22">
        <v>4</v>
      </c>
      <c r="K10" s="18">
        <v>8</v>
      </c>
      <c r="L10" s="19" t="s">
        <v>475</v>
      </c>
      <c r="M10" s="19" t="s">
        <v>20</v>
      </c>
      <c r="N10" s="20">
        <v>95</v>
      </c>
      <c r="O10" s="20">
        <v>94</v>
      </c>
      <c r="P10" s="20">
        <f t="shared" si="1"/>
        <v>189</v>
      </c>
      <c r="Q10" s="21">
        <v>4</v>
      </c>
      <c r="R10" s="20">
        <v>189</v>
      </c>
      <c r="S10" s="22">
        <v>4</v>
      </c>
    </row>
    <row r="11" spans="1:19" ht="15.75" customHeight="1" x14ac:dyDescent="0.3">
      <c r="A11" s="18">
        <v>4</v>
      </c>
      <c r="B11" s="19" t="s">
        <v>745</v>
      </c>
      <c r="C11" s="19" t="s">
        <v>61</v>
      </c>
      <c r="D11" s="20">
        <v>95</v>
      </c>
      <c r="E11" s="20">
        <v>95</v>
      </c>
      <c r="F11" s="20">
        <f t="shared" si="0"/>
        <v>190</v>
      </c>
      <c r="G11" s="21">
        <v>3</v>
      </c>
      <c r="H11" s="20">
        <v>190</v>
      </c>
      <c r="I11" s="22">
        <v>3</v>
      </c>
      <c r="K11" s="18">
        <v>7</v>
      </c>
      <c r="L11" s="19" t="s">
        <v>746</v>
      </c>
      <c r="M11" s="19" t="s">
        <v>323</v>
      </c>
      <c r="N11" s="20">
        <v>94</v>
      </c>
      <c r="O11" s="20">
        <v>94</v>
      </c>
      <c r="P11" s="20">
        <f t="shared" si="1"/>
        <v>188</v>
      </c>
      <c r="Q11" s="21">
        <v>3</v>
      </c>
      <c r="R11" s="20">
        <v>188</v>
      </c>
      <c r="S11" s="22">
        <v>3</v>
      </c>
    </row>
    <row r="12" spans="1:19" ht="15.75" customHeight="1" x14ac:dyDescent="0.3">
      <c r="A12" s="18">
        <v>1</v>
      </c>
      <c r="B12" s="19" t="s">
        <v>712</v>
      </c>
      <c r="C12" s="19" t="s">
        <v>708</v>
      </c>
      <c r="D12" s="20">
        <v>94</v>
      </c>
      <c r="E12" s="20">
        <v>91</v>
      </c>
      <c r="F12" s="20">
        <f t="shared" si="0"/>
        <v>185</v>
      </c>
      <c r="G12" s="21">
        <v>2</v>
      </c>
      <c r="H12" s="23">
        <v>185</v>
      </c>
      <c r="I12" s="24">
        <v>2</v>
      </c>
      <c r="K12" s="18">
        <v>5</v>
      </c>
      <c r="L12" s="19" t="s">
        <v>747</v>
      </c>
      <c r="M12" s="19" t="s">
        <v>323</v>
      </c>
      <c r="N12" s="20">
        <v>90</v>
      </c>
      <c r="O12" s="20">
        <v>92</v>
      </c>
      <c r="P12" s="20">
        <f t="shared" si="1"/>
        <v>182</v>
      </c>
      <c r="Q12" s="21">
        <v>2</v>
      </c>
      <c r="R12" s="20">
        <v>182</v>
      </c>
      <c r="S12" s="22">
        <v>2</v>
      </c>
    </row>
    <row r="13" spans="1:19" ht="15.75" customHeight="1" x14ac:dyDescent="0.3">
      <c r="A13" s="26">
        <v>5</v>
      </c>
      <c r="B13" s="27" t="s">
        <v>697</v>
      </c>
      <c r="C13" s="27" t="s">
        <v>90</v>
      </c>
      <c r="D13" s="28">
        <v>91</v>
      </c>
      <c r="E13" s="28" t="s">
        <v>81</v>
      </c>
      <c r="F13" s="28">
        <f t="shared" si="0"/>
        <v>91</v>
      </c>
      <c r="G13" s="29">
        <v>1</v>
      </c>
      <c r="H13" s="28">
        <v>91</v>
      </c>
      <c r="I13" s="30">
        <v>1</v>
      </c>
      <c r="K13" s="26">
        <v>2</v>
      </c>
      <c r="L13" s="47" t="s">
        <v>748</v>
      </c>
      <c r="M13" s="27" t="s">
        <v>389</v>
      </c>
      <c r="N13" s="28">
        <v>92</v>
      </c>
      <c r="O13" s="28">
        <v>88</v>
      </c>
      <c r="P13" s="28">
        <f t="shared" si="1"/>
        <v>180</v>
      </c>
      <c r="Q13" s="29">
        <v>1</v>
      </c>
      <c r="R13" s="28">
        <v>180</v>
      </c>
      <c r="S13" s="30">
        <v>1</v>
      </c>
    </row>
    <row r="14" spans="1:19" ht="15.75" customHeight="1" x14ac:dyDescent="0.3"/>
    <row r="15" spans="1:19" ht="15.75" customHeight="1" x14ac:dyDescent="0.3">
      <c r="A15" s="7"/>
      <c r="B15" s="8" t="s">
        <v>46</v>
      </c>
      <c r="C15" s="6" t="s">
        <v>749</v>
      </c>
      <c r="E15" s="9" t="s">
        <v>750</v>
      </c>
      <c r="F15" s="8"/>
      <c r="G15" s="8"/>
      <c r="H15" s="8"/>
      <c r="I15" s="8"/>
      <c r="K15" s="7"/>
      <c r="L15" s="8" t="s">
        <v>49</v>
      </c>
      <c r="M15" s="6" t="s">
        <v>751</v>
      </c>
      <c r="O15" s="9" t="s">
        <v>752</v>
      </c>
      <c r="P15" s="8"/>
      <c r="Q15" s="8"/>
      <c r="R15" s="8"/>
      <c r="S15" s="8"/>
    </row>
    <row r="16" spans="1:1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  <c r="K16" s="76">
        <v>2</v>
      </c>
      <c r="L16" s="11" t="s">
        <v>9</v>
      </c>
      <c r="M16" s="77" t="s">
        <v>10</v>
      </c>
      <c r="N16" s="50"/>
      <c r="O16" s="80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4</v>
      </c>
      <c r="B17" s="15" t="s">
        <v>595</v>
      </c>
      <c r="C17" s="15" t="s">
        <v>36</v>
      </c>
      <c r="D17" s="16">
        <v>92</v>
      </c>
      <c r="E17" s="16">
        <v>93</v>
      </c>
      <c r="F17" s="16">
        <f t="shared" ref="F17:F25" si="2">SUM(D17:E17)</f>
        <v>185</v>
      </c>
      <c r="G17" s="16">
        <v>9</v>
      </c>
      <c r="H17" s="16">
        <v>185</v>
      </c>
      <c r="I17" s="17">
        <v>9</v>
      </c>
      <c r="K17" s="14">
        <v>1</v>
      </c>
      <c r="L17" s="15" t="s">
        <v>753</v>
      </c>
      <c r="M17" s="15" t="s">
        <v>77</v>
      </c>
      <c r="N17" s="16">
        <v>94</v>
      </c>
      <c r="O17" s="16">
        <v>98</v>
      </c>
      <c r="P17" s="16">
        <f t="shared" ref="P17:P25" si="3">SUM(N17:O17)</f>
        <v>192</v>
      </c>
      <c r="Q17" s="16">
        <v>9</v>
      </c>
      <c r="R17" s="34">
        <v>192</v>
      </c>
      <c r="S17" s="35">
        <v>9</v>
      </c>
    </row>
    <row r="18" spans="1:19" ht="15.75" customHeight="1" x14ac:dyDescent="0.3">
      <c r="A18" s="18">
        <v>6</v>
      </c>
      <c r="B18" s="19" t="s">
        <v>754</v>
      </c>
      <c r="C18" s="19" t="s">
        <v>755</v>
      </c>
      <c r="D18" s="20">
        <v>91</v>
      </c>
      <c r="E18" s="20">
        <v>92</v>
      </c>
      <c r="F18" s="20">
        <f t="shared" si="2"/>
        <v>183</v>
      </c>
      <c r="G18" s="21">
        <v>8</v>
      </c>
      <c r="H18" s="20">
        <v>183</v>
      </c>
      <c r="I18" s="22">
        <v>8</v>
      </c>
      <c r="K18" s="18">
        <v>3</v>
      </c>
      <c r="L18" s="19" t="s">
        <v>702</v>
      </c>
      <c r="M18" s="19" t="s">
        <v>610</v>
      </c>
      <c r="N18" s="20">
        <v>97</v>
      </c>
      <c r="O18" s="20">
        <v>94</v>
      </c>
      <c r="P18" s="20">
        <f t="shared" si="3"/>
        <v>191</v>
      </c>
      <c r="Q18" s="21">
        <v>8</v>
      </c>
      <c r="R18" s="20">
        <v>191</v>
      </c>
      <c r="S18" s="22">
        <v>8</v>
      </c>
    </row>
    <row r="19" spans="1:19" ht="15.75" customHeight="1" x14ac:dyDescent="0.3">
      <c r="A19" s="18">
        <v>8</v>
      </c>
      <c r="B19" s="19" t="s">
        <v>756</v>
      </c>
      <c r="C19" s="19" t="s">
        <v>90</v>
      </c>
      <c r="D19" s="20">
        <v>93</v>
      </c>
      <c r="E19" s="20">
        <v>90</v>
      </c>
      <c r="F19" s="20">
        <f t="shared" si="2"/>
        <v>183</v>
      </c>
      <c r="G19" s="21">
        <v>8</v>
      </c>
      <c r="H19" s="20">
        <v>183</v>
      </c>
      <c r="I19" s="22">
        <v>8</v>
      </c>
      <c r="K19" s="18">
        <v>8</v>
      </c>
      <c r="L19" s="19" t="s">
        <v>533</v>
      </c>
      <c r="M19" s="19" t="s">
        <v>323</v>
      </c>
      <c r="N19" s="20">
        <v>96</v>
      </c>
      <c r="O19" s="20">
        <v>95</v>
      </c>
      <c r="P19" s="20">
        <f t="shared" si="3"/>
        <v>191</v>
      </c>
      <c r="Q19" s="21">
        <v>8</v>
      </c>
      <c r="R19" s="20">
        <v>191</v>
      </c>
      <c r="S19" s="22">
        <v>8</v>
      </c>
    </row>
    <row r="20" spans="1:19" ht="15.75" customHeight="1" x14ac:dyDescent="0.3">
      <c r="A20" s="18">
        <v>3</v>
      </c>
      <c r="B20" s="19" t="s">
        <v>757</v>
      </c>
      <c r="C20" s="19" t="s">
        <v>708</v>
      </c>
      <c r="D20" s="20">
        <v>90</v>
      </c>
      <c r="E20" s="20">
        <v>92</v>
      </c>
      <c r="F20" s="20">
        <f t="shared" si="2"/>
        <v>182</v>
      </c>
      <c r="G20" s="21">
        <v>6</v>
      </c>
      <c r="H20" s="20">
        <v>182</v>
      </c>
      <c r="I20" s="22">
        <v>6</v>
      </c>
      <c r="K20" s="18">
        <v>2</v>
      </c>
      <c r="L20" s="19" t="s">
        <v>758</v>
      </c>
      <c r="M20" s="19" t="s">
        <v>61</v>
      </c>
      <c r="N20" s="20">
        <v>95</v>
      </c>
      <c r="O20" s="20">
        <v>95</v>
      </c>
      <c r="P20" s="20">
        <f t="shared" si="3"/>
        <v>190</v>
      </c>
      <c r="Q20" s="21">
        <v>6</v>
      </c>
      <c r="R20" s="20">
        <v>190</v>
      </c>
      <c r="S20" s="22">
        <v>6</v>
      </c>
    </row>
    <row r="21" spans="1:19" ht="15.75" customHeight="1" x14ac:dyDescent="0.3">
      <c r="A21" s="18">
        <v>9</v>
      </c>
      <c r="B21" s="19" t="s">
        <v>759</v>
      </c>
      <c r="C21" s="19" t="s">
        <v>711</v>
      </c>
      <c r="D21" s="20">
        <v>94</v>
      </c>
      <c r="E21" s="20">
        <v>88</v>
      </c>
      <c r="F21" s="20">
        <f t="shared" si="2"/>
        <v>182</v>
      </c>
      <c r="G21" s="21">
        <v>6</v>
      </c>
      <c r="H21" s="20">
        <v>182</v>
      </c>
      <c r="I21" s="22">
        <v>6</v>
      </c>
      <c r="K21" s="18">
        <v>7</v>
      </c>
      <c r="L21" s="19" t="s">
        <v>760</v>
      </c>
      <c r="M21" s="19" t="s">
        <v>389</v>
      </c>
      <c r="N21" s="20">
        <v>96</v>
      </c>
      <c r="O21" s="20">
        <v>94</v>
      </c>
      <c r="P21" s="20">
        <f t="shared" si="3"/>
        <v>190</v>
      </c>
      <c r="Q21" s="21">
        <v>6</v>
      </c>
      <c r="R21" s="20">
        <v>190</v>
      </c>
      <c r="S21" s="22">
        <v>6</v>
      </c>
    </row>
    <row r="22" spans="1:19" ht="15.75" customHeight="1" x14ac:dyDescent="0.3">
      <c r="A22" s="18">
        <v>2</v>
      </c>
      <c r="B22" s="25" t="s">
        <v>761</v>
      </c>
      <c r="C22" s="19" t="s">
        <v>389</v>
      </c>
      <c r="D22" s="20">
        <v>87</v>
      </c>
      <c r="E22" s="20">
        <v>93</v>
      </c>
      <c r="F22" s="20">
        <f t="shared" si="2"/>
        <v>180</v>
      </c>
      <c r="G22" s="21">
        <v>4</v>
      </c>
      <c r="H22" s="20">
        <v>180</v>
      </c>
      <c r="I22" s="22">
        <v>4</v>
      </c>
      <c r="K22" s="18">
        <v>6</v>
      </c>
      <c r="L22" s="19" t="s">
        <v>564</v>
      </c>
      <c r="M22" s="19" t="s">
        <v>36</v>
      </c>
      <c r="N22" s="20">
        <v>91</v>
      </c>
      <c r="O22" s="20">
        <v>92</v>
      </c>
      <c r="P22" s="20">
        <f t="shared" si="3"/>
        <v>183</v>
      </c>
      <c r="Q22" s="21">
        <v>4</v>
      </c>
      <c r="R22" s="20">
        <v>183</v>
      </c>
      <c r="S22" s="22">
        <v>4</v>
      </c>
    </row>
    <row r="23" spans="1:19" ht="15.75" customHeight="1" x14ac:dyDescent="0.3">
      <c r="A23" s="18">
        <v>5</v>
      </c>
      <c r="B23" s="19" t="s">
        <v>762</v>
      </c>
      <c r="C23" s="19" t="s">
        <v>711</v>
      </c>
      <c r="D23" s="20">
        <v>82</v>
      </c>
      <c r="E23" s="20">
        <v>87</v>
      </c>
      <c r="F23" s="20">
        <f t="shared" si="2"/>
        <v>169</v>
      </c>
      <c r="G23" s="21">
        <v>3</v>
      </c>
      <c r="H23" s="20">
        <v>169</v>
      </c>
      <c r="I23" s="22">
        <v>3</v>
      </c>
      <c r="K23" s="18">
        <v>5</v>
      </c>
      <c r="L23" s="19" t="s">
        <v>763</v>
      </c>
      <c r="M23" s="19" t="s">
        <v>482</v>
      </c>
      <c r="N23" s="20">
        <v>93</v>
      </c>
      <c r="O23" s="20">
        <v>89</v>
      </c>
      <c r="P23" s="20">
        <f t="shared" si="3"/>
        <v>182</v>
      </c>
      <c r="Q23" s="21">
        <v>3</v>
      </c>
      <c r="R23" s="20">
        <v>182</v>
      </c>
      <c r="S23" s="22">
        <v>3</v>
      </c>
    </row>
    <row r="24" spans="1:19" ht="15.75" customHeight="1" x14ac:dyDescent="0.3">
      <c r="A24" s="18">
        <v>7</v>
      </c>
      <c r="B24" s="19" t="s">
        <v>716</v>
      </c>
      <c r="C24" s="19" t="s">
        <v>610</v>
      </c>
      <c r="D24" s="20">
        <v>71</v>
      </c>
      <c r="E24" s="20">
        <v>86</v>
      </c>
      <c r="F24" s="20">
        <f t="shared" si="2"/>
        <v>157</v>
      </c>
      <c r="G24" s="21">
        <v>2</v>
      </c>
      <c r="H24" s="20">
        <v>157</v>
      </c>
      <c r="I24" s="22">
        <v>2</v>
      </c>
      <c r="K24" s="18">
        <v>9</v>
      </c>
      <c r="L24" s="19" t="s">
        <v>764</v>
      </c>
      <c r="M24" s="19" t="s">
        <v>711</v>
      </c>
      <c r="N24" s="20">
        <v>92</v>
      </c>
      <c r="O24" s="20">
        <v>90</v>
      </c>
      <c r="P24" s="20">
        <f t="shared" si="3"/>
        <v>182</v>
      </c>
      <c r="Q24" s="21">
        <v>3</v>
      </c>
      <c r="R24" s="20">
        <v>182</v>
      </c>
      <c r="S24" s="22">
        <v>3</v>
      </c>
    </row>
    <row r="25" spans="1:19" ht="15.75" customHeight="1" x14ac:dyDescent="0.3">
      <c r="A25" s="26">
        <v>1</v>
      </c>
      <c r="B25" s="27" t="s">
        <v>765</v>
      </c>
      <c r="C25" s="27" t="s">
        <v>36</v>
      </c>
      <c r="D25" s="28" t="s">
        <v>81</v>
      </c>
      <c r="E25" s="28"/>
      <c r="F25" s="28">
        <f t="shared" si="2"/>
        <v>0</v>
      </c>
      <c r="G25" s="29">
        <v>0</v>
      </c>
      <c r="H25" s="31">
        <v>0</v>
      </c>
      <c r="I25" s="32">
        <v>0</v>
      </c>
      <c r="K25" s="26">
        <v>4</v>
      </c>
      <c r="L25" s="27" t="s">
        <v>766</v>
      </c>
      <c r="M25" s="27" t="s">
        <v>711</v>
      </c>
      <c r="N25" s="28" t="s">
        <v>81</v>
      </c>
      <c r="O25" s="28"/>
      <c r="P25" s="28">
        <f t="shared" si="3"/>
        <v>0</v>
      </c>
      <c r="Q25" s="29">
        <v>0</v>
      </c>
      <c r="R25" s="28">
        <v>0</v>
      </c>
      <c r="S25" s="30">
        <v>0</v>
      </c>
    </row>
    <row r="26" spans="1:19" ht="15.75" customHeight="1" x14ac:dyDescent="0.3"/>
    <row r="27" spans="1:19" ht="15.75" customHeight="1" x14ac:dyDescent="0.3">
      <c r="A27" s="7"/>
      <c r="B27" s="8" t="s">
        <v>82</v>
      </c>
      <c r="C27" s="6" t="s">
        <v>767</v>
      </c>
      <c r="E27" s="9" t="s">
        <v>768</v>
      </c>
      <c r="F27" s="8"/>
      <c r="G27" s="8"/>
      <c r="H27" s="8"/>
      <c r="I27" s="8"/>
      <c r="K27" s="7"/>
      <c r="L27" s="8" t="s">
        <v>85</v>
      </c>
      <c r="M27" s="6" t="s">
        <v>769</v>
      </c>
      <c r="O27" s="9" t="s">
        <v>237</v>
      </c>
      <c r="P27" s="8"/>
      <c r="Q27" s="8"/>
      <c r="R27" s="8"/>
      <c r="S27" s="8"/>
    </row>
    <row r="28" spans="1:1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  <c r="K28" s="76">
        <v>2</v>
      </c>
      <c r="L28" s="11" t="s">
        <v>9</v>
      </c>
      <c r="M28" s="77" t="s">
        <v>10</v>
      </c>
      <c r="N28" s="50"/>
      <c r="O28" s="80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6</v>
      </c>
      <c r="B29" s="15" t="s">
        <v>770</v>
      </c>
      <c r="C29" s="15" t="s">
        <v>708</v>
      </c>
      <c r="D29" s="16">
        <v>92</v>
      </c>
      <c r="E29" s="16">
        <v>95</v>
      </c>
      <c r="F29" s="16">
        <f t="shared" ref="F29:F36" si="4">SUM(D29:E29)</f>
        <v>187</v>
      </c>
      <c r="G29" s="16">
        <v>8</v>
      </c>
      <c r="H29" s="16">
        <v>187</v>
      </c>
      <c r="I29" s="17">
        <v>8</v>
      </c>
      <c r="K29" s="14">
        <v>3</v>
      </c>
      <c r="L29" s="15" t="s">
        <v>771</v>
      </c>
      <c r="M29" s="15" t="s">
        <v>384</v>
      </c>
      <c r="N29" s="16">
        <v>98</v>
      </c>
      <c r="O29" s="16">
        <v>97</v>
      </c>
      <c r="P29" s="16">
        <f t="shared" ref="P29:P36" si="5">SUM(N29:O29)</f>
        <v>195</v>
      </c>
      <c r="Q29" s="16">
        <v>8</v>
      </c>
      <c r="R29" s="16">
        <v>195</v>
      </c>
      <c r="S29" s="17">
        <v>8</v>
      </c>
    </row>
    <row r="30" spans="1:19" ht="15.75" customHeight="1" x14ac:dyDescent="0.3">
      <c r="A30" s="18">
        <v>5</v>
      </c>
      <c r="B30" s="19" t="s">
        <v>772</v>
      </c>
      <c r="C30" s="19" t="s">
        <v>36</v>
      </c>
      <c r="D30" s="20">
        <v>91</v>
      </c>
      <c r="E30" s="20">
        <v>92</v>
      </c>
      <c r="F30" s="20">
        <f t="shared" si="4"/>
        <v>183</v>
      </c>
      <c r="G30" s="21">
        <v>7</v>
      </c>
      <c r="H30" s="20">
        <v>183</v>
      </c>
      <c r="I30" s="22">
        <v>7</v>
      </c>
      <c r="K30" s="18">
        <v>6</v>
      </c>
      <c r="L30" s="19" t="s">
        <v>773</v>
      </c>
      <c r="M30" s="19" t="s">
        <v>341</v>
      </c>
      <c r="N30" s="20">
        <v>93</v>
      </c>
      <c r="O30" s="20">
        <v>91</v>
      </c>
      <c r="P30" s="20">
        <f t="shared" si="5"/>
        <v>184</v>
      </c>
      <c r="Q30" s="21">
        <v>7</v>
      </c>
      <c r="R30" s="20">
        <v>184</v>
      </c>
      <c r="S30" s="22">
        <v>7</v>
      </c>
    </row>
    <row r="31" spans="1:19" ht="15.75" customHeight="1" x14ac:dyDescent="0.3">
      <c r="A31" s="18">
        <v>2</v>
      </c>
      <c r="B31" s="19" t="s">
        <v>326</v>
      </c>
      <c r="C31" s="19" t="s">
        <v>108</v>
      </c>
      <c r="D31" s="20">
        <v>87</v>
      </c>
      <c r="E31" s="20">
        <v>91</v>
      </c>
      <c r="F31" s="20">
        <f t="shared" si="4"/>
        <v>178</v>
      </c>
      <c r="G31" s="21">
        <v>6</v>
      </c>
      <c r="H31" s="20">
        <v>178</v>
      </c>
      <c r="I31" s="22">
        <v>6</v>
      </c>
      <c r="K31" s="18">
        <v>8</v>
      </c>
      <c r="L31" s="19" t="s">
        <v>381</v>
      </c>
      <c r="M31" s="19" t="s">
        <v>152</v>
      </c>
      <c r="N31" s="20">
        <v>94</v>
      </c>
      <c r="O31" s="20">
        <v>88</v>
      </c>
      <c r="P31" s="20">
        <f t="shared" si="5"/>
        <v>182</v>
      </c>
      <c r="Q31" s="21">
        <v>6</v>
      </c>
      <c r="R31" s="20">
        <v>182</v>
      </c>
      <c r="S31" s="22">
        <v>6</v>
      </c>
    </row>
    <row r="32" spans="1:19" ht="15.75" customHeight="1" x14ac:dyDescent="0.3">
      <c r="A32" s="18">
        <v>8</v>
      </c>
      <c r="B32" s="19" t="s">
        <v>774</v>
      </c>
      <c r="C32" s="19" t="s">
        <v>341</v>
      </c>
      <c r="D32" s="20">
        <v>91</v>
      </c>
      <c r="E32" s="20">
        <v>87</v>
      </c>
      <c r="F32" s="20">
        <f t="shared" si="4"/>
        <v>178</v>
      </c>
      <c r="G32" s="21">
        <v>6</v>
      </c>
      <c r="H32" s="20">
        <v>178</v>
      </c>
      <c r="I32" s="22">
        <v>6</v>
      </c>
      <c r="K32" s="18">
        <v>1</v>
      </c>
      <c r="L32" s="19" t="s">
        <v>775</v>
      </c>
      <c r="M32" s="19" t="s">
        <v>384</v>
      </c>
      <c r="N32" s="20">
        <v>88</v>
      </c>
      <c r="O32" s="20">
        <v>90</v>
      </c>
      <c r="P32" s="20">
        <f t="shared" si="5"/>
        <v>178</v>
      </c>
      <c r="Q32" s="21">
        <v>5</v>
      </c>
      <c r="R32" s="23">
        <v>178</v>
      </c>
      <c r="S32" s="24">
        <v>5</v>
      </c>
    </row>
    <row r="33" spans="1:19" ht="15.75" customHeight="1" x14ac:dyDescent="0.3">
      <c r="A33" s="18">
        <v>1</v>
      </c>
      <c r="B33" s="25" t="s">
        <v>776</v>
      </c>
      <c r="C33" s="19" t="s">
        <v>389</v>
      </c>
      <c r="D33" s="20">
        <v>87</v>
      </c>
      <c r="E33" s="20">
        <v>90</v>
      </c>
      <c r="F33" s="20">
        <f t="shared" si="4"/>
        <v>177</v>
      </c>
      <c r="G33" s="21">
        <v>4</v>
      </c>
      <c r="H33" s="23">
        <v>177</v>
      </c>
      <c r="I33" s="24">
        <v>4</v>
      </c>
      <c r="K33" s="18">
        <v>5</v>
      </c>
      <c r="L33" s="19" t="s">
        <v>777</v>
      </c>
      <c r="M33" s="19" t="s">
        <v>323</v>
      </c>
      <c r="N33" s="20">
        <v>90</v>
      </c>
      <c r="O33" s="20">
        <v>88</v>
      </c>
      <c r="P33" s="20">
        <f t="shared" si="5"/>
        <v>178</v>
      </c>
      <c r="Q33" s="21">
        <v>5</v>
      </c>
      <c r="R33" s="20">
        <v>178</v>
      </c>
      <c r="S33" s="22">
        <v>5</v>
      </c>
    </row>
    <row r="34" spans="1:19" ht="15.75" customHeight="1" x14ac:dyDescent="0.3">
      <c r="A34" s="18">
        <v>3</v>
      </c>
      <c r="B34" s="19" t="s">
        <v>178</v>
      </c>
      <c r="C34" s="19" t="s">
        <v>90</v>
      </c>
      <c r="D34" s="20">
        <v>88</v>
      </c>
      <c r="E34" s="20">
        <v>87</v>
      </c>
      <c r="F34" s="20">
        <f t="shared" si="4"/>
        <v>175</v>
      </c>
      <c r="G34" s="21">
        <v>3</v>
      </c>
      <c r="H34" s="20">
        <v>175</v>
      </c>
      <c r="I34" s="22">
        <v>3</v>
      </c>
      <c r="K34" s="18">
        <v>7</v>
      </c>
      <c r="L34" s="19" t="s">
        <v>512</v>
      </c>
      <c r="M34" s="19" t="s">
        <v>389</v>
      </c>
      <c r="N34" s="20">
        <v>87</v>
      </c>
      <c r="O34" s="20">
        <v>85</v>
      </c>
      <c r="P34" s="20">
        <f t="shared" si="5"/>
        <v>172</v>
      </c>
      <c r="Q34" s="21">
        <v>3</v>
      </c>
      <c r="R34" s="20">
        <v>172</v>
      </c>
      <c r="S34" s="22">
        <v>3</v>
      </c>
    </row>
    <row r="35" spans="1:19" ht="15.75" customHeight="1" x14ac:dyDescent="0.3">
      <c r="A35" s="18">
        <v>4</v>
      </c>
      <c r="B35" s="19" t="s">
        <v>778</v>
      </c>
      <c r="C35" s="19" t="s">
        <v>341</v>
      </c>
      <c r="D35" s="20">
        <v>87</v>
      </c>
      <c r="E35" s="20">
        <v>80</v>
      </c>
      <c r="F35" s="20">
        <f t="shared" si="4"/>
        <v>167</v>
      </c>
      <c r="G35" s="21">
        <v>2</v>
      </c>
      <c r="H35" s="20">
        <v>167</v>
      </c>
      <c r="I35" s="22">
        <v>2</v>
      </c>
      <c r="K35" s="18">
        <v>2</v>
      </c>
      <c r="L35" s="19" t="s">
        <v>779</v>
      </c>
      <c r="M35" s="19" t="s">
        <v>323</v>
      </c>
      <c r="N35" s="20">
        <v>86</v>
      </c>
      <c r="O35" s="20">
        <v>85</v>
      </c>
      <c r="P35" s="20">
        <f t="shared" si="5"/>
        <v>171</v>
      </c>
      <c r="Q35" s="21">
        <v>2</v>
      </c>
      <c r="R35" s="20">
        <v>171</v>
      </c>
      <c r="S35" s="22">
        <v>2</v>
      </c>
    </row>
    <row r="36" spans="1:19" ht="15.75" customHeight="1" x14ac:dyDescent="0.3">
      <c r="A36" s="26">
        <v>7</v>
      </c>
      <c r="B36" s="27" t="s">
        <v>780</v>
      </c>
      <c r="C36" s="27" t="s">
        <v>384</v>
      </c>
      <c r="D36" s="28">
        <v>64</v>
      </c>
      <c r="E36" s="28">
        <v>83</v>
      </c>
      <c r="F36" s="28">
        <f t="shared" si="4"/>
        <v>147</v>
      </c>
      <c r="G36" s="29">
        <v>1</v>
      </c>
      <c r="H36" s="28">
        <v>147</v>
      </c>
      <c r="I36" s="30">
        <v>1</v>
      </c>
      <c r="K36" s="26">
        <v>4</v>
      </c>
      <c r="L36" s="27" t="s">
        <v>544</v>
      </c>
      <c r="M36" s="27" t="s">
        <v>545</v>
      </c>
      <c r="N36" s="28" t="s">
        <v>81</v>
      </c>
      <c r="O36" s="28"/>
      <c r="P36" s="28">
        <f t="shared" si="5"/>
        <v>0</v>
      </c>
      <c r="Q36" s="29">
        <v>0</v>
      </c>
      <c r="R36" s="28">
        <v>0</v>
      </c>
      <c r="S36" s="30">
        <v>0</v>
      </c>
    </row>
    <row r="37" spans="1:19" ht="15.75" customHeight="1" x14ac:dyDescent="0.3"/>
    <row r="38" spans="1:19" ht="15.75" customHeight="1" x14ac:dyDescent="0.3">
      <c r="A38" s="7"/>
      <c r="B38" s="8" t="s">
        <v>114</v>
      </c>
      <c r="C38" s="6" t="s">
        <v>781</v>
      </c>
      <c r="E38" s="9" t="s">
        <v>782</v>
      </c>
      <c r="F38" s="8"/>
      <c r="G38" s="8"/>
      <c r="H38" s="8"/>
      <c r="I38" s="8"/>
      <c r="K38" s="7"/>
      <c r="L38" s="8" t="s">
        <v>117</v>
      </c>
      <c r="M38" s="6" t="s">
        <v>783</v>
      </c>
      <c r="O38" s="9" t="s">
        <v>87</v>
      </c>
      <c r="P38" s="8"/>
      <c r="Q38" s="8"/>
      <c r="R38" s="8"/>
      <c r="S38" s="8"/>
    </row>
    <row r="39" spans="1:19" ht="15.75" customHeight="1" x14ac:dyDescent="0.3">
      <c r="A39" s="76">
        <v>2</v>
      </c>
      <c r="B39" s="11" t="s">
        <v>9</v>
      </c>
      <c r="C39" s="77" t="s">
        <v>10</v>
      </c>
      <c r="D39" s="50"/>
      <c r="E39" s="80"/>
      <c r="F39" s="12" t="s">
        <v>11</v>
      </c>
      <c r="G39" s="12" t="s">
        <v>12</v>
      </c>
      <c r="H39" s="12" t="s">
        <v>13</v>
      </c>
      <c r="I39" s="13" t="s">
        <v>14</v>
      </c>
      <c r="K39" s="76">
        <v>2</v>
      </c>
      <c r="L39" s="11" t="s">
        <v>9</v>
      </c>
      <c r="M39" s="77" t="s">
        <v>10</v>
      </c>
      <c r="N39" s="50"/>
      <c r="O39" s="80"/>
      <c r="P39" s="12" t="s">
        <v>11</v>
      </c>
      <c r="Q39" s="12" t="s">
        <v>12</v>
      </c>
      <c r="R39" s="12" t="s">
        <v>13</v>
      </c>
      <c r="S39" s="13" t="s">
        <v>14</v>
      </c>
    </row>
    <row r="40" spans="1:19" ht="15.75" customHeight="1" x14ac:dyDescent="0.3">
      <c r="A40" s="14">
        <v>7</v>
      </c>
      <c r="B40" s="15" t="s">
        <v>715</v>
      </c>
      <c r="C40" s="15" t="s">
        <v>384</v>
      </c>
      <c r="D40" s="16">
        <v>95</v>
      </c>
      <c r="E40" s="16">
        <v>86</v>
      </c>
      <c r="F40" s="16">
        <f t="shared" ref="F40:F47" si="6">SUM(D40:E40)</f>
        <v>181</v>
      </c>
      <c r="G40" s="16">
        <v>8</v>
      </c>
      <c r="H40" s="16">
        <v>181</v>
      </c>
      <c r="I40" s="17">
        <v>8</v>
      </c>
      <c r="K40" s="14">
        <v>3</v>
      </c>
      <c r="L40" s="15" t="s">
        <v>784</v>
      </c>
      <c r="M40" s="15" t="s">
        <v>478</v>
      </c>
      <c r="N40" s="16">
        <v>95</v>
      </c>
      <c r="O40" s="16">
        <v>93</v>
      </c>
      <c r="P40" s="16">
        <f t="shared" ref="P40:P47" si="7">SUM(N40:O40)</f>
        <v>188</v>
      </c>
      <c r="Q40" s="16">
        <v>8</v>
      </c>
      <c r="R40" s="16">
        <v>188</v>
      </c>
      <c r="S40" s="17">
        <v>8</v>
      </c>
    </row>
    <row r="41" spans="1:19" ht="15.75" customHeight="1" x14ac:dyDescent="0.3">
      <c r="A41" s="18">
        <v>4</v>
      </c>
      <c r="B41" s="19" t="s">
        <v>466</v>
      </c>
      <c r="C41" s="19" t="s">
        <v>90</v>
      </c>
      <c r="D41" s="20">
        <v>85</v>
      </c>
      <c r="E41" s="20">
        <v>88</v>
      </c>
      <c r="F41" s="20">
        <f t="shared" si="6"/>
        <v>173</v>
      </c>
      <c r="G41" s="21">
        <v>7</v>
      </c>
      <c r="H41" s="20">
        <v>173</v>
      </c>
      <c r="I41" s="22">
        <v>7</v>
      </c>
      <c r="K41" s="18">
        <v>1</v>
      </c>
      <c r="L41" s="19" t="s">
        <v>785</v>
      </c>
      <c r="M41" s="19" t="s">
        <v>108</v>
      </c>
      <c r="N41" s="20">
        <v>85</v>
      </c>
      <c r="O41" s="20">
        <v>90</v>
      </c>
      <c r="P41" s="20">
        <f t="shared" si="7"/>
        <v>175</v>
      </c>
      <c r="Q41" s="21">
        <v>7</v>
      </c>
      <c r="R41" s="23">
        <v>175</v>
      </c>
      <c r="S41" s="24">
        <v>7</v>
      </c>
    </row>
    <row r="42" spans="1:19" ht="15.75" customHeight="1" x14ac:dyDescent="0.3">
      <c r="A42" s="18">
        <v>2</v>
      </c>
      <c r="B42" s="19" t="s">
        <v>786</v>
      </c>
      <c r="C42" s="19" t="s">
        <v>341</v>
      </c>
      <c r="D42" s="20">
        <v>85</v>
      </c>
      <c r="E42" s="20">
        <v>87</v>
      </c>
      <c r="F42" s="20">
        <f t="shared" si="6"/>
        <v>172</v>
      </c>
      <c r="G42" s="21">
        <v>6</v>
      </c>
      <c r="H42" s="20">
        <v>172</v>
      </c>
      <c r="I42" s="22">
        <v>6</v>
      </c>
      <c r="K42" s="18">
        <v>4</v>
      </c>
      <c r="L42" s="19" t="s">
        <v>787</v>
      </c>
      <c r="M42" s="19" t="s">
        <v>61</v>
      </c>
      <c r="N42" s="20">
        <v>83</v>
      </c>
      <c r="O42" s="20">
        <v>89</v>
      </c>
      <c r="P42" s="20">
        <f t="shared" si="7"/>
        <v>172</v>
      </c>
      <c r="Q42" s="21">
        <v>6</v>
      </c>
      <c r="R42" s="20">
        <v>172</v>
      </c>
      <c r="S42" s="22">
        <v>6</v>
      </c>
    </row>
    <row r="43" spans="1:19" ht="15.75" customHeight="1" x14ac:dyDescent="0.3">
      <c r="A43" s="18">
        <v>6</v>
      </c>
      <c r="B43" s="19" t="s">
        <v>788</v>
      </c>
      <c r="C43" s="19" t="s">
        <v>323</v>
      </c>
      <c r="D43" s="20">
        <v>88</v>
      </c>
      <c r="E43" s="20">
        <v>81</v>
      </c>
      <c r="F43" s="20">
        <f t="shared" si="6"/>
        <v>169</v>
      </c>
      <c r="G43" s="21">
        <v>5</v>
      </c>
      <c r="H43" s="20">
        <v>169</v>
      </c>
      <c r="I43" s="22">
        <v>5</v>
      </c>
      <c r="K43" s="18">
        <v>5</v>
      </c>
      <c r="L43" s="19" t="s">
        <v>789</v>
      </c>
      <c r="M43" s="19" t="s">
        <v>711</v>
      </c>
      <c r="N43" s="20">
        <v>85</v>
      </c>
      <c r="O43" s="20">
        <v>84</v>
      </c>
      <c r="P43" s="20">
        <f t="shared" si="7"/>
        <v>169</v>
      </c>
      <c r="Q43" s="21">
        <v>5</v>
      </c>
      <c r="R43" s="20">
        <v>169</v>
      </c>
      <c r="S43" s="22">
        <v>5</v>
      </c>
    </row>
    <row r="44" spans="1:19" ht="15.75" customHeight="1" x14ac:dyDescent="0.3">
      <c r="A44" s="18">
        <v>5</v>
      </c>
      <c r="B44" s="19" t="s">
        <v>724</v>
      </c>
      <c r="C44" s="19" t="s">
        <v>725</v>
      </c>
      <c r="D44" s="20">
        <v>80</v>
      </c>
      <c r="E44" s="20">
        <v>88</v>
      </c>
      <c r="F44" s="20">
        <f t="shared" si="6"/>
        <v>168</v>
      </c>
      <c r="G44" s="21">
        <v>4</v>
      </c>
      <c r="H44" s="20">
        <v>168</v>
      </c>
      <c r="I44" s="22">
        <v>4</v>
      </c>
      <c r="K44" s="18">
        <v>8</v>
      </c>
      <c r="L44" s="19" t="s">
        <v>552</v>
      </c>
      <c r="M44" s="19" t="s">
        <v>545</v>
      </c>
      <c r="N44" s="20">
        <v>85</v>
      </c>
      <c r="O44" s="20">
        <v>83</v>
      </c>
      <c r="P44" s="20">
        <f t="shared" si="7"/>
        <v>168</v>
      </c>
      <c r="Q44" s="21">
        <v>4</v>
      </c>
      <c r="R44" s="20">
        <v>168</v>
      </c>
      <c r="S44" s="22">
        <v>4</v>
      </c>
    </row>
    <row r="45" spans="1:19" ht="15.75" customHeight="1" x14ac:dyDescent="0.3">
      <c r="A45" s="18">
        <v>8</v>
      </c>
      <c r="B45" s="19" t="s">
        <v>706</v>
      </c>
      <c r="C45" s="19" t="s">
        <v>384</v>
      </c>
      <c r="D45" s="20">
        <v>82</v>
      </c>
      <c r="E45" s="20">
        <v>86</v>
      </c>
      <c r="F45" s="20">
        <f t="shared" si="6"/>
        <v>168</v>
      </c>
      <c r="G45" s="21">
        <v>4</v>
      </c>
      <c r="H45" s="20">
        <v>168</v>
      </c>
      <c r="I45" s="22">
        <v>4</v>
      </c>
      <c r="K45" s="18">
        <v>6</v>
      </c>
      <c r="L45" s="19" t="s">
        <v>358</v>
      </c>
      <c r="M45" s="19" t="s">
        <v>36</v>
      </c>
      <c r="N45" s="20">
        <v>80</v>
      </c>
      <c r="O45" s="20">
        <v>81</v>
      </c>
      <c r="P45" s="20">
        <f t="shared" si="7"/>
        <v>161</v>
      </c>
      <c r="Q45" s="21">
        <v>3</v>
      </c>
      <c r="R45" s="20">
        <v>161</v>
      </c>
      <c r="S45" s="22">
        <v>3</v>
      </c>
    </row>
    <row r="46" spans="1:19" ht="15.75" customHeight="1" x14ac:dyDescent="0.3">
      <c r="A46" s="18">
        <v>1</v>
      </c>
      <c r="B46" s="19" t="s">
        <v>582</v>
      </c>
      <c r="C46" s="19" t="s">
        <v>545</v>
      </c>
      <c r="D46" s="20">
        <v>83</v>
      </c>
      <c r="E46" s="20">
        <v>83</v>
      </c>
      <c r="F46" s="20">
        <f t="shared" si="6"/>
        <v>166</v>
      </c>
      <c r="G46" s="21">
        <v>2</v>
      </c>
      <c r="H46" s="23">
        <v>166</v>
      </c>
      <c r="I46" s="24">
        <v>2</v>
      </c>
      <c r="K46" s="18">
        <v>7</v>
      </c>
      <c r="L46" s="19" t="s">
        <v>790</v>
      </c>
      <c r="M46" s="19" t="s">
        <v>61</v>
      </c>
      <c r="N46" s="20">
        <v>73</v>
      </c>
      <c r="O46" s="20">
        <v>39</v>
      </c>
      <c r="P46" s="20">
        <f t="shared" si="7"/>
        <v>112</v>
      </c>
      <c r="Q46" s="21">
        <v>2</v>
      </c>
      <c r="R46" s="20">
        <v>112</v>
      </c>
      <c r="S46" s="22">
        <v>2</v>
      </c>
    </row>
    <row r="47" spans="1:19" ht="15.75" customHeight="1" x14ac:dyDescent="0.3">
      <c r="A47" s="26">
        <v>3</v>
      </c>
      <c r="B47" s="27" t="s">
        <v>710</v>
      </c>
      <c r="C47" s="27" t="s">
        <v>711</v>
      </c>
      <c r="D47" s="28">
        <v>79</v>
      </c>
      <c r="E47" s="28">
        <v>87</v>
      </c>
      <c r="F47" s="28">
        <f t="shared" si="6"/>
        <v>166</v>
      </c>
      <c r="G47" s="29">
        <v>2</v>
      </c>
      <c r="H47" s="28">
        <v>166</v>
      </c>
      <c r="I47" s="30">
        <v>2</v>
      </c>
      <c r="K47" s="26">
        <v>2</v>
      </c>
      <c r="L47" s="27" t="s">
        <v>791</v>
      </c>
      <c r="M47" s="27" t="s">
        <v>389</v>
      </c>
      <c r="N47" s="28" t="s">
        <v>195</v>
      </c>
      <c r="O47" s="28"/>
      <c r="P47" s="28">
        <f t="shared" si="7"/>
        <v>0</v>
      </c>
      <c r="Q47" s="29">
        <v>0</v>
      </c>
      <c r="R47" s="28">
        <v>0</v>
      </c>
      <c r="S47" s="30">
        <v>0</v>
      </c>
    </row>
    <row r="48" spans="1:19" ht="15.75" customHeight="1" x14ac:dyDescent="0.3"/>
    <row r="49" spans="1:9" ht="15.75" customHeight="1" x14ac:dyDescent="0.3">
      <c r="A49" s="7"/>
      <c r="B49" s="8" t="s">
        <v>141</v>
      </c>
      <c r="C49" s="6" t="s">
        <v>792</v>
      </c>
      <c r="E49" s="9" t="s">
        <v>793</v>
      </c>
      <c r="F49" s="8"/>
      <c r="G49" s="8"/>
      <c r="H49" s="8"/>
      <c r="I49" s="8"/>
    </row>
    <row r="50" spans="1:9" ht="15.75" customHeight="1" x14ac:dyDescent="0.3">
      <c r="A50" s="76">
        <v>2</v>
      </c>
      <c r="B50" s="11" t="s">
        <v>9</v>
      </c>
      <c r="C50" s="77" t="s">
        <v>10</v>
      </c>
      <c r="D50" s="50"/>
      <c r="E50" s="80"/>
      <c r="F50" s="12" t="s">
        <v>11</v>
      </c>
      <c r="G50" s="12" t="s">
        <v>12</v>
      </c>
      <c r="H50" s="12" t="s">
        <v>13</v>
      </c>
      <c r="I50" s="13" t="s">
        <v>14</v>
      </c>
    </row>
    <row r="51" spans="1:9" ht="15.75" customHeight="1" x14ac:dyDescent="0.3">
      <c r="A51" s="14">
        <v>4</v>
      </c>
      <c r="B51" s="15" t="s">
        <v>794</v>
      </c>
      <c r="C51" s="15" t="s">
        <v>478</v>
      </c>
      <c r="D51" s="16">
        <v>86</v>
      </c>
      <c r="E51" s="16">
        <v>79</v>
      </c>
      <c r="F51" s="16">
        <f t="shared" ref="F51:F58" si="8">SUM(D51:E51)</f>
        <v>165</v>
      </c>
      <c r="G51" s="16">
        <v>8</v>
      </c>
      <c r="H51" s="16">
        <v>165</v>
      </c>
      <c r="I51" s="17">
        <v>8</v>
      </c>
    </row>
    <row r="52" spans="1:9" ht="15.75" customHeight="1" x14ac:dyDescent="0.3">
      <c r="A52" s="18">
        <v>3</v>
      </c>
      <c r="B52" s="19" t="s">
        <v>398</v>
      </c>
      <c r="C52" s="19" t="s">
        <v>323</v>
      </c>
      <c r="D52" s="20">
        <v>80</v>
      </c>
      <c r="E52" s="20">
        <v>84</v>
      </c>
      <c r="F52" s="20">
        <f t="shared" si="8"/>
        <v>164</v>
      </c>
      <c r="G52" s="21">
        <v>7</v>
      </c>
      <c r="H52" s="20">
        <v>164</v>
      </c>
      <c r="I52" s="22">
        <v>7</v>
      </c>
    </row>
    <row r="53" spans="1:9" ht="15.75" customHeight="1" x14ac:dyDescent="0.3">
      <c r="A53" s="18">
        <v>7</v>
      </c>
      <c r="B53" s="19" t="s">
        <v>795</v>
      </c>
      <c r="C53" s="19" t="s">
        <v>341</v>
      </c>
      <c r="D53" s="20">
        <v>70</v>
      </c>
      <c r="E53" s="20">
        <v>84</v>
      </c>
      <c r="F53" s="20">
        <f t="shared" si="8"/>
        <v>154</v>
      </c>
      <c r="G53" s="21">
        <v>6</v>
      </c>
      <c r="H53" s="20">
        <v>154</v>
      </c>
      <c r="I53" s="22">
        <v>6</v>
      </c>
    </row>
    <row r="54" spans="1:9" ht="15.75" customHeight="1" x14ac:dyDescent="0.3">
      <c r="A54" s="18">
        <v>2</v>
      </c>
      <c r="B54" s="19" t="s">
        <v>581</v>
      </c>
      <c r="C54" s="19" t="s">
        <v>545</v>
      </c>
      <c r="D54" s="20">
        <v>83</v>
      </c>
      <c r="E54" s="20">
        <v>53</v>
      </c>
      <c r="F54" s="20">
        <f t="shared" si="8"/>
        <v>136</v>
      </c>
      <c r="G54" s="21">
        <v>5</v>
      </c>
      <c r="H54" s="20">
        <v>136</v>
      </c>
      <c r="I54" s="22">
        <v>5</v>
      </c>
    </row>
    <row r="55" spans="1:9" ht="15.75" customHeight="1" x14ac:dyDescent="0.3">
      <c r="A55" s="18">
        <v>1</v>
      </c>
      <c r="B55" s="19" t="s">
        <v>617</v>
      </c>
      <c r="C55" s="19" t="s">
        <v>545</v>
      </c>
      <c r="D55" s="20">
        <v>67</v>
      </c>
      <c r="E55" s="20">
        <v>63</v>
      </c>
      <c r="F55" s="20">
        <f t="shared" si="8"/>
        <v>130</v>
      </c>
      <c r="G55" s="21">
        <v>4</v>
      </c>
      <c r="H55" s="23">
        <v>130</v>
      </c>
      <c r="I55" s="24">
        <v>4</v>
      </c>
    </row>
    <row r="56" spans="1:9" ht="15.75" customHeight="1" x14ac:dyDescent="0.3">
      <c r="A56" s="18">
        <v>5</v>
      </c>
      <c r="B56" s="19" t="s">
        <v>522</v>
      </c>
      <c r="C56" s="19" t="s">
        <v>389</v>
      </c>
      <c r="D56" s="20" t="s">
        <v>195</v>
      </c>
      <c r="E56" s="20"/>
      <c r="F56" s="20">
        <f t="shared" si="8"/>
        <v>0</v>
      </c>
      <c r="G56" s="21">
        <v>0</v>
      </c>
      <c r="H56" s="20">
        <v>0</v>
      </c>
      <c r="I56" s="22">
        <v>0</v>
      </c>
    </row>
    <row r="57" spans="1:9" ht="15.75" customHeight="1" x14ac:dyDescent="0.3">
      <c r="A57" s="18">
        <v>6</v>
      </c>
      <c r="B57" s="19" t="s">
        <v>633</v>
      </c>
      <c r="C57" s="19" t="s">
        <v>545</v>
      </c>
      <c r="D57" s="20" t="s">
        <v>81</v>
      </c>
      <c r="E57" s="20"/>
      <c r="F57" s="20">
        <f t="shared" si="8"/>
        <v>0</v>
      </c>
      <c r="G57" s="21">
        <v>0</v>
      </c>
      <c r="H57" s="20">
        <v>0</v>
      </c>
      <c r="I57" s="22">
        <v>0</v>
      </c>
    </row>
    <row r="58" spans="1:9" ht="15.75" customHeight="1" x14ac:dyDescent="0.3">
      <c r="A58" s="26">
        <v>8</v>
      </c>
      <c r="B58" s="27" t="s">
        <v>585</v>
      </c>
      <c r="C58" s="27" t="s">
        <v>545</v>
      </c>
      <c r="D58" s="28" t="s">
        <v>81</v>
      </c>
      <c r="E58" s="28"/>
      <c r="F58" s="28">
        <f t="shared" si="8"/>
        <v>0</v>
      </c>
      <c r="G58" s="29">
        <v>0</v>
      </c>
      <c r="H58" s="28">
        <v>0</v>
      </c>
      <c r="I58" s="30">
        <v>0</v>
      </c>
    </row>
    <row r="59" spans="1:9" ht="15.75" customHeight="1" x14ac:dyDescent="0.3"/>
    <row r="60" spans="1:9" ht="15.75" customHeight="1" x14ac:dyDescent="0.3">
      <c r="B60" s="8" t="s">
        <v>731</v>
      </c>
    </row>
    <row r="61" spans="1:9" ht="15.75" customHeight="1" x14ac:dyDescent="0.3"/>
    <row r="62" spans="1:9" ht="15.75" customHeight="1" x14ac:dyDescent="0.3">
      <c r="B62" s="6" t="s">
        <v>732</v>
      </c>
      <c r="F62" s="36" t="s">
        <v>167</v>
      </c>
    </row>
    <row r="63" spans="1:9" ht="15.75" customHeight="1" x14ac:dyDescent="0.3">
      <c r="B63" s="6" t="s">
        <v>168</v>
      </c>
    </row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C974A750-DB6D-4649-913F-3ADE9B0A182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E877-B19A-4581-8ED2-0B8762BB4721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736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796</v>
      </c>
      <c r="E3" s="9" t="s">
        <v>750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407</v>
      </c>
      <c r="E4" s="80" t="s">
        <v>407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1</v>
      </c>
      <c r="B5" s="15" t="s">
        <v>740</v>
      </c>
      <c r="C5" s="15" t="s">
        <v>384</v>
      </c>
      <c r="D5" s="16">
        <v>98</v>
      </c>
      <c r="E5" s="16">
        <v>95</v>
      </c>
      <c r="F5" s="16">
        <v>193</v>
      </c>
      <c r="G5" s="16">
        <v>7</v>
      </c>
      <c r="H5" s="34">
        <v>193</v>
      </c>
      <c r="I5" s="35">
        <v>7</v>
      </c>
    </row>
    <row r="6" spans="1:9" ht="15.75" customHeight="1" x14ac:dyDescent="0.3">
      <c r="A6" s="43">
        <v>4</v>
      </c>
      <c r="B6" s="19" t="s">
        <v>742</v>
      </c>
      <c r="C6" s="19" t="s">
        <v>384</v>
      </c>
      <c r="D6" s="41">
        <v>96</v>
      </c>
      <c r="E6" s="41">
        <v>97</v>
      </c>
      <c r="F6" s="20">
        <v>193</v>
      </c>
      <c r="G6" s="20">
        <v>7</v>
      </c>
      <c r="H6" s="41">
        <v>193</v>
      </c>
      <c r="I6" s="42">
        <v>7</v>
      </c>
    </row>
    <row r="7" spans="1:9" ht="15.75" customHeight="1" x14ac:dyDescent="0.3">
      <c r="A7" s="43">
        <v>6</v>
      </c>
      <c r="B7" s="19" t="s">
        <v>709</v>
      </c>
      <c r="C7" s="19" t="s">
        <v>610</v>
      </c>
      <c r="D7" s="41">
        <v>96</v>
      </c>
      <c r="E7" s="41">
        <v>97</v>
      </c>
      <c r="F7" s="20">
        <v>193</v>
      </c>
      <c r="G7" s="20">
        <v>7</v>
      </c>
      <c r="H7" s="41">
        <v>193</v>
      </c>
      <c r="I7" s="42">
        <v>7</v>
      </c>
    </row>
    <row r="8" spans="1:9" ht="15.75" customHeight="1" x14ac:dyDescent="0.3">
      <c r="A8" s="43">
        <v>2</v>
      </c>
      <c r="B8" s="19" t="s">
        <v>753</v>
      </c>
      <c r="C8" s="19" t="s">
        <v>77</v>
      </c>
      <c r="D8" s="41">
        <v>94</v>
      </c>
      <c r="E8" s="41">
        <v>98</v>
      </c>
      <c r="F8" s="20">
        <v>192</v>
      </c>
      <c r="G8" s="20">
        <v>4</v>
      </c>
      <c r="H8" s="41">
        <v>192</v>
      </c>
      <c r="I8" s="42">
        <v>4</v>
      </c>
    </row>
    <row r="9" spans="1:9" ht="15.75" customHeight="1" x14ac:dyDescent="0.3">
      <c r="A9" s="18">
        <v>7</v>
      </c>
      <c r="B9" s="19" t="s">
        <v>585</v>
      </c>
      <c r="C9" s="19" t="s">
        <v>90</v>
      </c>
      <c r="D9" s="41">
        <v>94</v>
      </c>
      <c r="E9" s="41">
        <v>97</v>
      </c>
      <c r="F9" s="20">
        <v>191</v>
      </c>
      <c r="G9" s="20">
        <v>3</v>
      </c>
      <c r="H9" s="41">
        <v>191</v>
      </c>
      <c r="I9" s="42">
        <v>3</v>
      </c>
    </row>
    <row r="10" spans="1:9" ht="15.75" customHeight="1" x14ac:dyDescent="0.3">
      <c r="A10" s="18">
        <v>3</v>
      </c>
      <c r="B10" s="19" t="s">
        <v>758</v>
      </c>
      <c r="C10" s="19" t="s">
        <v>61</v>
      </c>
      <c r="D10" s="41">
        <v>95</v>
      </c>
      <c r="E10" s="41">
        <v>95</v>
      </c>
      <c r="F10" s="20">
        <v>190</v>
      </c>
      <c r="G10" s="20">
        <v>2</v>
      </c>
      <c r="H10" s="41">
        <v>190</v>
      </c>
      <c r="I10" s="42">
        <v>2</v>
      </c>
    </row>
    <row r="11" spans="1:9" ht="15.75" customHeight="1" x14ac:dyDescent="0.3">
      <c r="A11" s="26">
        <v>5</v>
      </c>
      <c r="B11" s="27" t="s">
        <v>697</v>
      </c>
      <c r="C11" s="27" t="s">
        <v>90</v>
      </c>
      <c r="D11" s="45">
        <v>91</v>
      </c>
      <c r="E11" s="45" t="s">
        <v>81</v>
      </c>
      <c r="F11" s="28">
        <v>91</v>
      </c>
      <c r="G11" s="28">
        <v>1</v>
      </c>
      <c r="H11" s="45">
        <v>91</v>
      </c>
      <c r="I11" s="46">
        <v>1</v>
      </c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7"/>
      <c r="B13" s="8" t="s">
        <v>6</v>
      </c>
      <c r="C13" s="6" t="s">
        <v>797</v>
      </c>
      <c r="E13" s="9" t="s">
        <v>798</v>
      </c>
      <c r="F13" s="8"/>
      <c r="G13" s="8"/>
      <c r="H13" s="8"/>
      <c r="I13" s="8"/>
    </row>
    <row r="14" spans="1:9" ht="15.75" customHeight="1" x14ac:dyDescent="0.3">
      <c r="A14" s="76">
        <v>2</v>
      </c>
      <c r="B14" s="11" t="s">
        <v>9</v>
      </c>
      <c r="C14" s="77" t="s">
        <v>10</v>
      </c>
      <c r="D14" s="50" t="s">
        <v>407</v>
      </c>
      <c r="E14" s="80" t="s">
        <v>407</v>
      </c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702</v>
      </c>
      <c r="C15" s="15" t="s">
        <v>610</v>
      </c>
      <c r="D15" s="39">
        <v>97</v>
      </c>
      <c r="E15" s="39">
        <v>94</v>
      </c>
      <c r="F15" s="16">
        <v>191</v>
      </c>
      <c r="G15" s="16">
        <v>7</v>
      </c>
      <c r="H15" s="39">
        <v>191</v>
      </c>
      <c r="I15" s="40">
        <v>7</v>
      </c>
    </row>
    <row r="16" spans="1:9" ht="15.75" customHeight="1" x14ac:dyDescent="0.3">
      <c r="A16" s="18">
        <v>5</v>
      </c>
      <c r="B16" s="19" t="s">
        <v>760</v>
      </c>
      <c r="C16" s="19" t="s">
        <v>389</v>
      </c>
      <c r="D16" s="41">
        <v>96</v>
      </c>
      <c r="E16" s="41">
        <v>94</v>
      </c>
      <c r="F16" s="20">
        <v>190</v>
      </c>
      <c r="G16" s="20">
        <v>6</v>
      </c>
      <c r="H16" s="41">
        <v>190</v>
      </c>
      <c r="I16" s="42">
        <v>6</v>
      </c>
    </row>
    <row r="17" spans="1:9" ht="15.75" customHeight="1" x14ac:dyDescent="0.3">
      <c r="A17" s="43">
        <v>4</v>
      </c>
      <c r="B17" s="19" t="s">
        <v>763</v>
      </c>
      <c r="C17" s="19" t="s">
        <v>482</v>
      </c>
      <c r="D17" s="41">
        <v>93</v>
      </c>
      <c r="E17" s="41">
        <v>89</v>
      </c>
      <c r="F17" s="20">
        <v>182</v>
      </c>
      <c r="G17" s="20">
        <v>5</v>
      </c>
      <c r="H17" s="41">
        <v>182</v>
      </c>
      <c r="I17" s="42">
        <v>5</v>
      </c>
    </row>
    <row r="18" spans="1:9" ht="15.75" customHeight="1" x14ac:dyDescent="0.3">
      <c r="A18" s="43">
        <v>2</v>
      </c>
      <c r="B18" s="19" t="s">
        <v>178</v>
      </c>
      <c r="C18" s="19" t="s">
        <v>90</v>
      </c>
      <c r="D18" s="41">
        <v>88</v>
      </c>
      <c r="E18" s="41">
        <v>87</v>
      </c>
      <c r="F18" s="20">
        <v>175</v>
      </c>
      <c r="G18" s="20">
        <v>4</v>
      </c>
      <c r="H18" s="41">
        <v>175</v>
      </c>
      <c r="I18" s="42">
        <v>4</v>
      </c>
    </row>
    <row r="19" spans="1:9" ht="15.75" customHeight="1" x14ac:dyDescent="0.3">
      <c r="A19" s="43">
        <v>6</v>
      </c>
      <c r="B19" s="19" t="s">
        <v>466</v>
      </c>
      <c r="C19" s="19" t="s">
        <v>90</v>
      </c>
      <c r="D19" s="41">
        <v>85</v>
      </c>
      <c r="E19" s="41">
        <v>88</v>
      </c>
      <c r="F19" s="20">
        <v>173</v>
      </c>
      <c r="G19" s="20">
        <v>3</v>
      </c>
      <c r="H19" s="41">
        <v>173</v>
      </c>
      <c r="I19" s="42">
        <v>3</v>
      </c>
    </row>
    <row r="20" spans="1:9" ht="15.75" customHeight="1" x14ac:dyDescent="0.3">
      <c r="A20" s="18">
        <v>1</v>
      </c>
      <c r="B20" s="19" t="s">
        <v>787</v>
      </c>
      <c r="C20" s="19" t="s">
        <v>61</v>
      </c>
      <c r="D20" s="20">
        <v>83</v>
      </c>
      <c r="E20" s="20">
        <v>89</v>
      </c>
      <c r="F20" s="20">
        <v>172</v>
      </c>
      <c r="G20" s="20">
        <v>2</v>
      </c>
      <c r="H20" s="23">
        <v>172</v>
      </c>
      <c r="I20" s="24">
        <v>2</v>
      </c>
    </row>
    <row r="21" spans="1:9" ht="15.75" customHeight="1" x14ac:dyDescent="0.3">
      <c r="A21" s="26">
        <v>7</v>
      </c>
      <c r="B21" s="27" t="s">
        <v>724</v>
      </c>
      <c r="C21" s="27" t="s">
        <v>725</v>
      </c>
      <c r="D21" s="45">
        <v>80</v>
      </c>
      <c r="E21" s="45">
        <v>88</v>
      </c>
      <c r="F21" s="28">
        <v>168</v>
      </c>
      <c r="G21" s="28">
        <v>1</v>
      </c>
      <c r="H21" s="45">
        <v>168</v>
      </c>
      <c r="I21" s="46">
        <v>1</v>
      </c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121" t="s">
        <v>731</v>
      </c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6" t="s">
        <v>234</v>
      </c>
      <c r="F25" s="36" t="s">
        <v>167</v>
      </c>
      <c r="H25" s="37"/>
      <c r="I25" s="37"/>
    </row>
    <row r="26" spans="1:9" ht="15.75" customHeight="1" x14ac:dyDescent="0.3">
      <c r="A26" s="37"/>
      <c r="B26" s="6" t="s">
        <v>168</v>
      </c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/>
  </sheetData>
  <sheetProtection selectLockedCells="1" selectUnlockedCells="1"/>
  <hyperlinks>
    <hyperlink ref="B2" location="'Index'!A3" tooltip="Go to the Index sheet" display="á" xr:uid="{7AB614E3-5DCA-497B-8934-A7A0B3F903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E620-8D13-44CF-837E-789BDF142804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799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800</v>
      </c>
      <c r="E3" s="9" t="s">
        <v>801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19</v>
      </c>
      <c r="C5" s="15" t="s">
        <v>20</v>
      </c>
      <c r="D5" s="16">
        <v>96</v>
      </c>
      <c r="E5" s="16">
        <v>98</v>
      </c>
      <c r="F5" s="16">
        <f t="shared" ref="F5:F12" si="0">SUM(D5:E5)</f>
        <v>194</v>
      </c>
      <c r="G5" s="16">
        <v>8</v>
      </c>
      <c r="H5" s="16">
        <v>194</v>
      </c>
      <c r="I5" s="17">
        <v>8</v>
      </c>
    </row>
    <row r="6" spans="1:9" ht="15.75" customHeight="1" x14ac:dyDescent="0.3">
      <c r="A6" s="18">
        <v>1</v>
      </c>
      <c r="B6" s="19" t="s">
        <v>802</v>
      </c>
      <c r="C6" s="19" t="s">
        <v>20</v>
      </c>
      <c r="D6" s="20">
        <v>94</v>
      </c>
      <c r="E6" s="20">
        <v>97</v>
      </c>
      <c r="F6" s="20">
        <f t="shared" si="0"/>
        <v>191</v>
      </c>
      <c r="G6" s="21">
        <v>7</v>
      </c>
      <c r="H6" s="23">
        <v>191</v>
      </c>
      <c r="I6" s="24">
        <v>7</v>
      </c>
    </row>
    <row r="7" spans="1:9" ht="15.75" customHeight="1" x14ac:dyDescent="0.3">
      <c r="A7" s="18">
        <v>8</v>
      </c>
      <c r="B7" s="19" t="s">
        <v>700</v>
      </c>
      <c r="C7" s="19" t="s">
        <v>482</v>
      </c>
      <c r="D7" s="20">
        <v>95</v>
      </c>
      <c r="E7" s="20">
        <v>95</v>
      </c>
      <c r="F7" s="20">
        <f t="shared" si="0"/>
        <v>190</v>
      </c>
      <c r="G7" s="21">
        <v>6</v>
      </c>
      <c r="H7" s="20">
        <v>190</v>
      </c>
      <c r="I7" s="22">
        <v>6</v>
      </c>
    </row>
    <row r="8" spans="1:9" ht="15.75" customHeight="1" x14ac:dyDescent="0.3">
      <c r="A8" s="18">
        <v>7</v>
      </c>
      <c r="B8" s="19" t="s">
        <v>698</v>
      </c>
      <c r="C8" s="19" t="s">
        <v>610</v>
      </c>
      <c r="D8" s="20">
        <v>92</v>
      </c>
      <c r="E8" s="20">
        <v>94</v>
      </c>
      <c r="F8" s="20">
        <f t="shared" si="0"/>
        <v>186</v>
      </c>
      <c r="G8" s="21">
        <v>5</v>
      </c>
      <c r="H8" s="20">
        <v>186</v>
      </c>
      <c r="I8" s="22">
        <v>5</v>
      </c>
    </row>
    <row r="9" spans="1:9" ht="15.75" customHeight="1" x14ac:dyDescent="0.3">
      <c r="A9" s="18">
        <v>4</v>
      </c>
      <c r="B9" s="19" t="s">
        <v>39</v>
      </c>
      <c r="C9" s="19" t="s">
        <v>323</v>
      </c>
      <c r="D9" s="20">
        <v>91</v>
      </c>
      <c r="E9" s="20">
        <v>94</v>
      </c>
      <c r="F9" s="20">
        <f t="shared" si="0"/>
        <v>185</v>
      </c>
      <c r="G9" s="21">
        <v>4</v>
      </c>
      <c r="H9" s="20">
        <v>185</v>
      </c>
      <c r="I9" s="22">
        <v>4</v>
      </c>
    </row>
    <row r="10" spans="1:9" ht="15.75" customHeight="1" x14ac:dyDescent="0.3">
      <c r="A10" s="18">
        <v>2</v>
      </c>
      <c r="B10" s="19" t="s">
        <v>741</v>
      </c>
      <c r="C10" s="19" t="s">
        <v>711</v>
      </c>
      <c r="D10" s="20">
        <v>90</v>
      </c>
      <c r="E10" s="20">
        <v>92</v>
      </c>
      <c r="F10" s="20">
        <f t="shared" si="0"/>
        <v>182</v>
      </c>
      <c r="G10" s="21">
        <v>3</v>
      </c>
      <c r="H10" s="23">
        <v>182</v>
      </c>
      <c r="I10" s="24">
        <v>3</v>
      </c>
    </row>
    <row r="11" spans="1:9" ht="15.75" customHeight="1" x14ac:dyDescent="0.3">
      <c r="A11" s="18">
        <v>3</v>
      </c>
      <c r="B11" s="19" t="s">
        <v>803</v>
      </c>
      <c r="C11" s="19" t="s">
        <v>36</v>
      </c>
      <c r="D11" s="20">
        <v>95</v>
      </c>
      <c r="E11" s="20">
        <v>86</v>
      </c>
      <c r="F11" s="20">
        <f t="shared" si="0"/>
        <v>181</v>
      </c>
      <c r="G11" s="21">
        <v>2</v>
      </c>
      <c r="H11" s="20">
        <v>181</v>
      </c>
      <c r="I11" s="22">
        <v>2</v>
      </c>
    </row>
    <row r="12" spans="1:9" ht="15.75" customHeight="1" x14ac:dyDescent="0.3">
      <c r="A12" s="26">
        <v>6</v>
      </c>
      <c r="B12" s="27" t="s">
        <v>694</v>
      </c>
      <c r="C12" s="27" t="s">
        <v>610</v>
      </c>
      <c r="D12" s="28">
        <v>87</v>
      </c>
      <c r="E12" s="28">
        <v>92</v>
      </c>
      <c r="F12" s="28">
        <f t="shared" si="0"/>
        <v>179</v>
      </c>
      <c r="G12" s="29">
        <v>1</v>
      </c>
      <c r="H12" s="28">
        <v>179</v>
      </c>
      <c r="I12" s="30">
        <v>1</v>
      </c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804</v>
      </c>
      <c r="E14" s="9" t="s">
        <v>805</v>
      </c>
      <c r="F14" s="8"/>
      <c r="G14" s="8"/>
      <c r="H14" s="8"/>
      <c r="I14" s="8"/>
    </row>
    <row r="15" spans="1:9" ht="15.75" customHeight="1" x14ac:dyDescent="0.3">
      <c r="A15" s="76">
        <v>2</v>
      </c>
      <c r="B15" s="11" t="s">
        <v>9</v>
      </c>
      <c r="C15" s="77" t="s">
        <v>10</v>
      </c>
      <c r="D15" s="50"/>
      <c r="E15" s="80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109</v>
      </c>
      <c r="C16" s="15" t="s">
        <v>482</v>
      </c>
      <c r="D16" s="16">
        <v>88</v>
      </c>
      <c r="E16" s="16">
        <v>92</v>
      </c>
      <c r="F16" s="16">
        <f t="shared" ref="F16:F23" si="1">SUM(D16:E16)</f>
        <v>180</v>
      </c>
      <c r="G16" s="16">
        <v>8</v>
      </c>
      <c r="H16" s="34">
        <v>180</v>
      </c>
      <c r="I16" s="35">
        <v>8</v>
      </c>
    </row>
    <row r="17" spans="1:9" ht="15.75" customHeight="1" x14ac:dyDescent="0.3">
      <c r="A17" s="18">
        <v>3</v>
      </c>
      <c r="B17" s="19" t="s">
        <v>702</v>
      </c>
      <c r="C17" s="19" t="s">
        <v>610</v>
      </c>
      <c r="D17" s="20">
        <v>87</v>
      </c>
      <c r="E17" s="20">
        <v>90</v>
      </c>
      <c r="F17" s="20">
        <f t="shared" si="1"/>
        <v>177</v>
      </c>
      <c r="G17" s="21">
        <v>7</v>
      </c>
      <c r="H17" s="20">
        <v>177</v>
      </c>
      <c r="I17" s="22">
        <v>7</v>
      </c>
    </row>
    <row r="18" spans="1:9" ht="15.75" customHeight="1" x14ac:dyDescent="0.3">
      <c r="A18" s="18">
        <v>8</v>
      </c>
      <c r="B18" s="19" t="s">
        <v>806</v>
      </c>
      <c r="C18" s="19" t="s">
        <v>610</v>
      </c>
      <c r="D18" s="20">
        <v>92</v>
      </c>
      <c r="E18" s="20">
        <v>82</v>
      </c>
      <c r="F18" s="20">
        <f t="shared" si="1"/>
        <v>174</v>
      </c>
      <c r="G18" s="21">
        <v>6</v>
      </c>
      <c r="H18" s="20">
        <v>174</v>
      </c>
      <c r="I18" s="22">
        <v>6</v>
      </c>
    </row>
    <row r="19" spans="1:9" ht="15.75" customHeight="1" x14ac:dyDescent="0.3">
      <c r="A19" s="18">
        <v>6</v>
      </c>
      <c r="B19" s="19" t="s">
        <v>709</v>
      </c>
      <c r="C19" s="19" t="s">
        <v>610</v>
      </c>
      <c r="D19" s="20">
        <v>86</v>
      </c>
      <c r="E19" s="20">
        <v>85</v>
      </c>
      <c r="F19" s="20">
        <f t="shared" si="1"/>
        <v>171</v>
      </c>
      <c r="G19" s="21">
        <v>5</v>
      </c>
      <c r="H19" s="20">
        <v>171</v>
      </c>
      <c r="I19" s="22">
        <v>5</v>
      </c>
    </row>
    <row r="20" spans="1:9" ht="15.75" customHeight="1" x14ac:dyDescent="0.3">
      <c r="A20" s="18">
        <v>4</v>
      </c>
      <c r="B20" s="19" t="s">
        <v>807</v>
      </c>
      <c r="C20" s="19" t="s">
        <v>323</v>
      </c>
      <c r="D20" s="20">
        <v>82</v>
      </c>
      <c r="E20" s="20">
        <v>82</v>
      </c>
      <c r="F20" s="20">
        <f t="shared" si="1"/>
        <v>164</v>
      </c>
      <c r="G20" s="21">
        <v>4</v>
      </c>
      <c r="H20" s="20">
        <v>164</v>
      </c>
      <c r="I20" s="22">
        <v>4</v>
      </c>
    </row>
    <row r="21" spans="1:9" ht="15.75" customHeight="1" x14ac:dyDescent="0.3">
      <c r="A21" s="18">
        <v>7</v>
      </c>
      <c r="B21" s="19" t="s">
        <v>723</v>
      </c>
      <c r="C21" s="19" t="s">
        <v>610</v>
      </c>
      <c r="D21" s="20">
        <v>72</v>
      </c>
      <c r="E21" s="20">
        <v>86</v>
      </c>
      <c r="F21" s="20">
        <f t="shared" si="1"/>
        <v>158</v>
      </c>
      <c r="G21" s="21">
        <v>3</v>
      </c>
      <c r="H21" s="20">
        <v>158</v>
      </c>
      <c r="I21" s="22">
        <v>3</v>
      </c>
    </row>
    <row r="22" spans="1:9" ht="15.75" customHeight="1" x14ac:dyDescent="0.3">
      <c r="A22" s="18">
        <v>5</v>
      </c>
      <c r="B22" s="19" t="s">
        <v>760</v>
      </c>
      <c r="C22" s="19" t="s">
        <v>389</v>
      </c>
      <c r="D22" s="20">
        <v>77</v>
      </c>
      <c r="E22" s="20">
        <v>80</v>
      </c>
      <c r="F22" s="20">
        <f t="shared" si="1"/>
        <v>157</v>
      </c>
      <c r="G22" s="21">
        <v>2</v>
      </c>
      <c r="H22" s="20">
        <v>157</v>
      </c>
      <c r="I22" s="22">
        <v>2</v>
      </c>
    </row>
    <row r="23" spans="1:9" ht="15.75" customHeight="1" x14ac:dyDescent="0.3">
      <c r="A23" s="26">
        <v>2</v>
      </c>
      <c r="B23" s="27" t="s">
        <v>696</v>
      </c>
      <c r="C23" s="27" t="s">
        <v>323</v>
      </c>
      <c r="D23" s="28">
        <v>73</v>
      </c>
      <c r="E23" s="28">
        <v>76</v>
      </c>
      <c r="F23" s="28">
        <f t="shared" si="1"/>
        <v>149</v>
      </c>
      <c r="G23" s="29">
        <v>1</v>
      </c>
      <c r="H23" s="28">
        <v>149</v>
      </c>
      <c r="I23" s="30">
        <v>1</v>
      </c>
    </row>
    <row r="24" spans="1:9" ht="15.75" customHeight="1" x14ac:dyDescent="0.3"/>
    <row r="25" spans="1:9" ht="15.75" customHeight="1" x14ac:dyDescent="0.3">
      <c r="A25" s="7"/>
      <c r="B25" s="8" t="s">
        <v>46</v>
      </c>
      <c r="C25" s="6" t="s">
        <v>808</v>
      </c>
      <c r="E25" s="9" t="s">
        <v>809</v>
      </c>
      <c r="F25" s="8"/>
      <c r="G25" s="8"/>
      <c r="H25" s="8"/>
      <c r="I25" s="8"/>
    </row>
    <row r="26" spans="1:9" ht="15.75" customHeight="1" x14ac:dyDescent="0.3">
      <c r="A26" s="76">
        <v>2</v>
      </c>
      <c r="B26" s="11" t="s">
        <v>9</v>
      </c>
      <c r="C26" s="77" t="s">
        <v>10</v>
      </c>
      <c r="D26" s="50"/>
      <c r="E26" s="80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6</v>
      </c>
      <c r="B27" s="15" t="s">
        <v>699</v>
      </c>
      <c r="C27" s="15" t="s">
        <v>610</v>
      </c>
      <c r="D27" s="16">
        <v>94</v>
      </c>
      <c r="E27" s="16">
        <v>93</v>
      </c>
      <c r="F27" s="16">
        <f t="shared" ref="F27:F34" si="2">SUM(D27:E27)</f>
        <v>187</v>
      </c>
      <c r="G27" s="16">
        <v>8</v>
      </c>
      <c r="H27" s="16">
        <v>187</v>
      </c>
      <c r="I27" s="17">
        <v>8</v>
      </c>
    </row>
    <row r="28" spans="1:9" ht="15.75" customHeight="1" x14ac:dyDescent="0.3">
      <c r="A28" s="18">
        <v>2</v>
      </c>
      <c r="B28" s="19" t="s">
        <v>810</v>
      </c>
      <c r="C28" s="19" t="s">
        <v>90</v>
      </c>
      <c r="D28" s="20">
        <v>87</v>
      </c>
      <c r="E28" s="20">
        <v>90</v>
      </c>
      <c r="F28" s="20">
        <f t="shared" si="2"/>
        <v>177</v>
      </c>
      <c r="G28" s="21">
        <v>7</v>
      </c>
      <c r="H28" s="20">
        <v>177</v>
      </c>
      <c r="I28" s="22">
        <v>7</v>
      </c>
    </row>
    <row r="29" spans="1:9" ht="15.75" customHeight="1" x14ac:dyDescent="0.3">
      <c r="A29" s="18">
        <v>8</v>
      </c>
      <c r="B29" s="19" t="s">
        <v>811</v>
      </c>
      <c r="C29" s="19" t="s">
        <v>106</v>
      </c>
      <c r="D29" s="20">
        <v>91</v>
      </c>
      <c r="E29" s="20">
        <v>82</v>
      </c>
      <c r="F29" s="20">
        <f t="shared" si="2"/>
        <v>173</v>
      </c>
      <c r="G29" s="21">
        <v>6</v>
      </c>
      <c r="H29" s="20">
        <v>173</v>
      </c>
      <c r="I29" s="22">
        <v>6</v>
      </c>
    </row>
    <row r="30" spans="1:9" ht="15.75" customHeight="1" x14ac:dyDescent="0.3">
      <c r="A30" s="18">
        <v>7</v>
      </c>
      <c r="B30" s="19" t="s">
        <v>512</v>
      </c>
      <c r="C30" s="19" t="s">
        <v>389</v>
      </c>
      <c r="D30" s="20">
        <v>84</v>
      </c>
      <c r="E30" s="20">
        <v>84</v>
      </c>
      <c r="F30" s="20">
        <f t="shared" si="2"/>
        <v>168</v>
      </c>
      <c r="G30" s="21">
        <v>5</v>
      </c>
      <c r="H30" s="20">
        <v>168</v>
      </c>
      <c r="I30" s="22">
        <v>5</v>
      </c>
    </row>
    <row r="31" spans="1:9" ht="15.75" customHeight="1" x14ac:dyDescent="0.3">
      <c r="A31" s="18">
        <v>4</v>
      </c>
      <c r="B31" s="19" t="s">
        <v>812</v>
      </c>
      <c r="C31" s="19" t="s">
        <v>57</v>
      </c>
      <c r="D31" s="20">
        <v>69</v>
      </c>
      <c r="E31" s="20">
        <v>86</v>
      </c>
      <c r="F31" s="20">
        <f t="shared" si="2"/>
        <v>155</v>
      </c>
      <c r="G31" s="21">
        <v>4</v>
      </c>
      <c r="H31" s="20">
        <v>155</v>
      </c>
      <c r="I31" s="22">
        <v>4</v>
      </c>
    </row>
    <row r="32" spans="1:9" ht="15.75" customHeight="1" x14ac:dyDescent="0.3">
      <c r="A32" s="18">
        <v>1</v>
      </c>
      <c r="B32" s="19" t="s">
        <v>520</v>
      </c>
      <c r="C32" s="19" t="s">
        <v>389</v>
      </c>
      <c r="D32" s="20">
        <v>71</v>
      </c>
      <c r="E32" s="20">
        <v>77</v>
      </c>
      <c r="F32" s="20">
        <f t="shared" si="2"/>
        <v>148</v>
      </c>
      <c r="G32" s="21">
        <v>3</v>
      </c>
      <c r="H32" s="23">
        <v>148</v>
      </c>
      <c r="I32" s="24">
        <v>3</v>
      </c>
    </row>
    <row r="33" spans="1:9" ht="15.75" customHeight="1" x14ac:dyDescent="0.3">
      <c r="A33" s="18">
        <v>3</v>
      </c>
      <c r="B33" s="19" t="s">
        <v>398</v>
      </c>
      <c r="C33" s="19" t="s">
        <v>323</v>
      </c>
      <c r="D33" s="20">
        <v>71</v>
      </c>
      <c r="E33" s="20">
        <v>73</v>
      </c>
      <c r="F33" s="20">
        <f t="shared" si="2"/>
        <v>144</v>
      </c>
      <c r="G33" s="21">
        <v>2</v>
      </c>
      <c r="H33" s="20">
        <v>144</v>
      </c>
      <c r="I33" s="22">
        <v>2</v>
      </c>
    </row>
    <row r="34" spans="1:9" ht="15.75" customHeight="1" x14ac:dyDescent="0.3">
      <c r="A34" s="26">
        <v>5</v>
      </c>
      <c r="B34" s="27" t="s">
        <v>813</v>
      </c>
      <c r="C34" s="27" t="s">
        <v>57</v>
      </c>
      <c r="D34" s="28">
        <v>0</v>
      </c>
      <c r="E34" s="28">
        <v>0</v>
      </c>
      <c r="F34" s="28">
        <f t="shared" si="2"/>
        <v>0</v>
      </c>
      <c r="G34" s="29">
        <v>0</v>
      </c>
      <c r="H34" s="28">
        <v>0</v>
      </c>
      <c r="I34" s="30">
        <v>0</v>
      </c>
    </row>
    <row r="35" spans="1:9" ht="15.75" customHeight="1" x14ac:dyDescent="0.3"/>
    <row r="36" spans="1:9" ht="15.75" customHeight="1" x14ac:dyDescent="0.3">
      <c r="B36" s="6" t="s">
        <v>814</v>
      </c>
      <c r="F36" s="36" t="s">
        <v>167</v>
      </c>
    </row>
    <row r="37" spans="1:9" ht="15.75" customHeight="1" x14ac:dyDescent="0.3">
      <c r="B37" s="6" t="s">
        <v>168</v>
      </c>
    </row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253731D5-4785-41EB-834C-4A117338B8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DDD8-612E-4317-930A-B95090CDA26B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799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815</v>
      </c>
      <c r="E3" s="9" t="s">
        <v>816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407</v>
      </c>
      <c r="E4" s="80" t="s">
        <v>407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19</v>
      </c>
      <c r="C5" s="15" t="s">
        <v>20</v>
      </c>
      <c r="D5" s="39">
        <v>96</v>
      </c>
      <c r="E5" s="39">
        <v>98</v>
      </c>
      <c r="F5" s="16">
        <v>194</v>
      </c>
      <c r="G5" s="16">
        <v>11</v>
      </c>
      <c r="H5" s="39">
        <v>194</v>
      </c>
      <c r="I5" s="40">
        <v>11</v>
      </c>
    </row>
    <row r="6" spans="1:9" ht="15.75" customHeight="1" x14ac:dyDescent="0.3">
      <c r="A6" s="18">
        <v>11</v>
      </c>
      <c r="B6" s="19" t="s">
        <v>700</v>
      </c>
      <c r="C6" s="19" t="s">
        <v>482</v>
      </c>
      <c r="D6" s="41">
        <v>95</v>
      </c>
      <c r="E6" s="41">
        <v>95</v>
      </c>
      <c r="F6" s="20">
        <v>190</v>
      </c>
      <c r="G6" s="20">
        <v>10</v>
      </c>
      <c r="H6" s="41">
        <v>190</v>
      </c>
      <c r="I6" s="42">
        <v>10</v>
      </c>
    </row>
    <row r="7" spans="1:9" ht="15.75" customHeight="1" x14ac:dyDescent="0.3">
      <c r="A7" s="18">
        <v>9</v>
      </c>
      <c r="B7" s="19" t="s">
        <v>699</v>
      </c>
      <c r="C7" s="19" t="s">
        <v>610</v>
      </c>
      <c r="D7" s="41">
        <v>94</v>
      </c>
      <c r="E7" s="41">
        <v>93</v>
      </c>
      <c r="F7" s="20">
        <v>187</v>
      </c>
      <c r="G7" s="20">
        <v>9</v>
      </c>
      <c r="H7" s="41">
        <v>187</v>
      </c>
      <c r="I7" s="42">
        <v>9</v>
      </c>
    </row>
    <row r="8" spans="1:9" ht="15.75" customHeight="1" x14ac:dyDescent="0.3">
      <c r="A8" s="43">
        <v>10</v>
      </c>
      <c r="B8" s="19" t="s">
        <v>698</v>
      </c>
      <c r="C8" s="19" t="s">
        <v>610</v>
      </c>
      <c r="D8" s="41">
        <v>92</v>
      </c>
      <c r="E8" s="41">
        <v>94</v>
      </c>
      <c r="F8" s="20">
        <v>186</v>
      </c>
      <c r="G8" s="20">
        <v>8</v>
      </c>
      <c r="H8" s="41">
        <v>186</v>
      </c>
      <c r="I8" s="42">
        <v>8</v>
      </c>
    </row>
    <row r="9" spans="1:9" ht="15.75" customHeight="1" x14ac:dyDescent="0.3">
      <c r="A9" s="18">
        <v>1</v>
      </c>
      <c r="B9" s="19" t="s">
        <v>109</v>
      </c>
      <c r="C9" s="19" t="s">
        <v>482</v>
      </c>
      <c r="D9" s="20">
        <v>88</v>
      </c>
      <c r="E9" s="20">
        <v>92</v>
      </c>
      <c r="F9" s="20">
        <v>180</v>
      </c>
      <c r="G9" s="20">
        <v>7</v>
      </c>
      <c r="H9" s="23">
        <v>180</v>
      </c>
      <c r="I9" s="24">
        <v>7</v>
      </c>
    </row>
    <row r="10" spans="1:9" ht="15.75" customHeight="1" x14ac:dyDescent="0.3">
      <c r="A10" s="43">
        <v>2</v>
      </c>
      <c r="B10" s="19" t="s">
        <v>702</v>
      </c>
      <c r="C10" s="19" t="s">
        <v>610</v>
      </c>
      <c r="D10" s="41">
        <v>87</v>
      </c>
      <c r="E10" s="41">
        <v>90</v>
      </c>
      <c r="F10" s="20">
        <v>177</v>
      </c>
      <c r="G10" s="20">
        <v>6</v>
      </c>
      <c r="H10" s="41">
        <v>177</v>
      </c>
      <c r="I10" s="42">
        <v>6</v>
      </c>
    </row>
    <row r="11" spans="1:9" ht="15.75" customHeight="1" x14ac:dyDescent="0.3">
      <c r="A11" s="43">
        <v>6</v>
      </c>
      <c r="B11" s="19" t="s">
        <v>709</v>
      </c>
      <c r="C11" s="19" t="s">
        <v>610</v>
      </c>
      <c r="D11" s="41">
        <v>86</v>
      </c>
      <c r="E11" s="41">
        <v>85</v>
      </c>
      <c r="F11" s="20">
        <v>171</v>
      </c>
      <c r="G11" s="20">
        <v>5</v>
      </c>
      <c r="H11" s="41">
        <v>171</v>
      </c>
      <c r="I11" s="42">
        <v>5</v>
      </c>
    </row>
    <row r="12" spans="1:9" ht="15.75" customHeight="1" x14ac:dyDescent="0.3">
      <c r="A12" s="43">
        <v>8</v>
      </c>
      <c r="B12" s="19" t="s">
        <v>723</v>
      </c>
      <c r="C12" s="19" t="s">
        <v>610</v>
      </c>
      <c r="D12" s="41">
        <v>72</v>
      </c>
      <c r="E12" s="41">
        <v>86</v>
      </c>
      <c r="F12" s="20">
        <v>158</v>
      </c>
      <c r="G12" s="20">
        <v>4</v>
      </c>
      <c r="H12" s="41">
        <v>158</v>
      </c>
      <c r="I12" s="42">
        <v>4</v>
      </c>
    </row>
    <row r="13" spans="1:9" ht="15.75" customHeight="1" x14ac:dyDescent="0.3">
      <c r="A13" s="18">
        <v>5</v>
      </c>
      <c r="B13" s="19" t="s">
        <v>760</v>
      </c>
      <c r="C13" s="19" t="s">
        <v>389</v>
      </c>
      <c r="D13" s="41">
        <v>77</v>
      </c>
      <c r="E13" s="41">
        <v>80</v>
      </c>
      <c r="F13" s="20">
        <v>157</v>
      </c>
      <c r="G13" s="20">
        <v>3</v>
      </c>
      <c r="H13" s="41">
        <v>157</v>
      </c>
      <c r="I13" s="42">
        <v>3</v>
      </c>
    </row>
    <row r="14" spans="1:9" ht="15.75" customHeight="1" x14ac:dyDescent="0.3">
      <c r="A14" s="18">
        <v>3</v>
      </c>
      <c r="B14" s="19" t="s">
        <v>812</v>
      </c>
      <c r="C14" s="19" t="s">
        <v>57</v>
      </c>
      <c r="D14" s="41">
        <v>69</v>
      </c>
      <c r="E14" s="41">
        <v>86</v>
      </c>
      <c r="F14" s="20">
        <v>155</v>
      </c>
      <c r="G14" s="20">
        <v>2</v>
      </c>
      <c r="H14" s="41">
        <v>155</v>
      </c>
      <c r="I14" s="42">
        <v>2</v>
      </c>
    </row>
    <row r="15" spans="1:9" ht="15.75" customHeight="1" x14ac:dyDescent="0.3">
      <c r="A15" s="44">
        <v>4</v>
      </c>
      <c r="B15" s="27" t="s">
        <v>813</v>
      </c>
      <c r="C15" s="27" t="s">
        <v>57</v>
      </c>
      <c r="D15" s="45">
        <v>0</v>
      </c>
      <c r="E15" s="45">
        <v>0</v>
      </c>
      <c r="F15" s="28">
        <v>0</v>
      </c>
      <c r="G15" s="28">
        <v>0</v>
      </c>
      <c r="H15" s="45">
        <v>0</v>
      </c>
      <c r="I15" s="46">
        <v>0</v>
      </c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6" t="s">
        <v>234</v>
      </c>
      <c r="F17" s="36" t="s">
        <v>167</v>
      </c>
      <c r="H17" s="37"/>
      <c r="I17" s="37"/>
    </row>
    <row r="18" spans="1:9" ht="15.75" customHeight="1" x14ac:dyDescent="0.3">
      <c r="A18" s="37"/>
      <c r="B18" s="6" t="s">
        <v>168</v>
      </c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A2356D20-4398-4A5A-BA82-0FC03063534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E90D-353D-4A4F-A56F-CED4DADF3C5F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3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2"/>
      <c r="B1" s="122" t="s">
        <v>817</v>
      </c>
      <c r="C1" s="122"/>
      <c r="D1" s="122"/>
      <c r="E1" s="122"/>
      <c r="F1" s="122"/>
      <c r="G1" s="122"/>
      <c r="H1" s="122"/>
      <c r="I1" s="122" t="s">
        <v>1</v>
      </c>
    </row>
    <row r="2" spans="1:9" ht="15.75" customHeight="1" x14ac:dyDescent="0.3">
      <c r="B2" s="124" t="s">
        <v>2</v>
      </c>
      <c r="C2" s="125"/>
      <c r="D2" s="125"/>
      <c r="E2" s="125"/>
      <c r="H2" s="125"/>
    </row>
    <row r="3" spans="1:9" ht="15.75" customHeight="1" x14ac:dyDescent="0.3">
      <c r="B3" s="125" t="s">
        <v>3</v>
      </c>
      <c r="C3" s="123" t="s">
        <v>468</v>
      </c>
      <c r="E3" s="126" t="s">
        <v>818</v>
      </c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/>
      <c r="E4" s="131"/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34">
        <v>9</v>
      </c>
      <c r="B5" s="135" t="s">
        <v>819</v>
      </c>
      <c r="C5" s="135" t="s">
        <v>755</v>
      </c>
      <c r="D5" s="136">
        <v>98</v>
      </c>
      <c r="E5" s="136">
        <v>98</v>
      </c>
      <c r="F5" s="136">
        <f t="shared" ref="F5:F13" si="0">SUM(D5:E5)</f>
        <v>196</v>
      </c>
      <c r="G5" s="136">
        <v>9</v>
      </c>
      <c r="H5" s="136">
        <v>196</v>
      </c>
      <c r="I5" s="137">
        <v>9</v>
      </c>
    </row>
    <row r="6" spans="1:9" ht="15.75" customHeight="1" x14ac:dyDescent="0.3">
      <c r="A6" s="138">
        <v>3</v>
      </c>
      <c r="B6" s="139" t="s">
        <v>741</v>
      </c>
      <c r="C6" s="139" t="s">
        <v>711</v>
      </c>
      <c r="D6" s="140">
        <v>99</v>
      </c>
      <c r="E6" s="140">
        <v>96</v>
      </c>
      <c r="F6" s="140">
        <f t="shared" si="0"/>
        <v>195</v>
      </c>
      <c r="G6" s="141">
        <v>8</v>
      </c>
      <c r="H6" s="140">
        <v>195</v>
      </c>
      <c r="I6" s="142">
        <v>8</v>
      </c>
    </row>
    <row r="7" spans="1:9" ht="15.75" customHeight="1" x14ac:dyDescent="0.3">
      <c r="A7" s="138">
        <v>4</v>
      </c>
      <c r="B7" s="139" t="s">
        <v>820</v>
      </c>
      <c r="C7" s="139" t="s">
        <v>821</v>
      </c>
      <c r="D7" s="140">
        <v>96</v>
      </c>
      <c r="E7" s="140">
        <v>95</v>
      </c>
      <c r="F7" s="140">
        <f t="shared" si="0"/>
        <v>191</v>
      </c>
      <c r="G7" s="141">
        <v>7</v>
      </c>
      <c r="H7" s="140">
        <v>191</v>
      </c>
      <c r="I7" s="142">
        <v>7</v>
      </c>
    </row>
    <row r="8" spans="1:9" ht="15.75" customHeight="1" x14ac:dyDescent="0.3">
      <c r="A8" s="138">
        <v>2</v>
      </c>
      <c r="B8" s="139" t="s">
        <v>181</v>
      </c>
      <c r="C8" s="139" t="s">
        <v>152</v>
      </c>
      <c r="D8" s="140">
        <v>97</v>
      </c>
      <c r="E8" s="140">
        <v>93</v>
      </c>
      <c r="F8" s="140">
        <f t="shared" si="0"/>
        <v>190</v>
      </c>
      <c r="G8" s="141">
        <v>6</v>
      </c>
      <c r="H8" s="140">
        <v>190</v>
      </c>
      <c r="I8" s="142">
        <v>6</v>
      </c>
    </row>
    <row r="9" spans="1:9" ht="15.75" customHeight="1" x14ac:dyDescent="0.3">
      <c r="A9" s="138">
        <v>6</v>
      </c>
      <c r="B9" s="139" t="s">
        <v>822</v>
      </c>
      <c r="C9" s="139" t="s">
        <v>100</v>
      </c>
      <c r="D9" s="140">
        <v>95</v>
      </c>
      <c r="E9" s="140">
        <v>95</v>
      </c>
      <c r="F9" s="140">
        <f t="shared" si="0"/>
        <v>190</v>
      </c>
      <c r="G9" s="141">
        <v>6</v>
      </c>
      <c r="H9" s="140">
        <v>190</v>
      </c>
      <c r="I9" s="142">
        <v>6</v>
      </c>
    </row>
    <row r="10" spans="1:9" ht="15.75" customHeight="1" x14ac:dyDescent="0.3">
      <c r="A10" s="138">
        <v>8</v>
      </c>
      <c r="B10" s="139" t="s">
        <v>823</v>
      </c>
      <c r="C10" s="139" t="s">
        <v>821</v>
      </c>
      <c r="D10" s="140">
        <v>97</v>
      </c>
      <c r="E10" s="140">
        <v>93</v>
      </c>
      <c r="F10" s="140">
        <f t="shared" si="0"/>
        <v>190</v>
      </c>
      <c r="G10" s="141">
        <v>6</v>
      </c>
      <c r="H10" s="140">
        <v>190</v>
      </c>
      <c r="I10" s="142">
        <v>6</v>
      </c>
    </row>
    <row r="11" spans="1:9" ht="15.75" customHeight="1" x14ac:dyDescent="0.3">
      <c r="A11" s="138">
        <v>5</v>
      </c>
      <c r="B11" s="139" t="s">
        <v>824</v>
      </c>
      <c r="C11" s="139" t="s">
        <v>711</v>
      </c>
      <c r="D11" s="140">
        <v>95</v>
      </c>
      <c r="E11" s="140">
        <v>92</v>
      </c>
      <c r="F11" s="140">
        <f t="shared" si="0"/>
        <v>187</v>
      </c>
      <c r="G11" s="141">
        <v>3</v>
      </c>
      <c r="H11" s="140">
        <v>187</v>
      </c>
      <c r="I11" s="142">
        <v>3</v>
      </c>
    </row>
    <row r="12" spans="1:9" ht="15.75" customHeight="1" x14ac:dyDescent="0.3">
      <c r="A12" s="138">
        <v>7</v>
      </c>
      <c r="B12" s="139" t="s">
        <v>825</v>
      </c>
      <c r="C12" s="139" t="s">
        <v>152</v>
      </c>
      <c r="D12" s="140">
        <v>91</v>
      </c>
      <c r="E12" s="140">
        <v>96</v>
      </c>
      <c r="F12" s="140">
        <f t="shared" si="0"/>
        <v>187</v>
      </c>
      <c r="G12" s="141">
        <v>3</v>
      </c>
      <c r="H12" s="140">
        <v>187</v>
      </c>
      <c r="I12" s="142">
        <v>3</v>
      </c>
    </row>
    <row r="13" spans="1:9" ht="15.75" customHeight="1" x14ac:dyDescent="0.3">
      <c r="A13" s="143">
        <v>1</v>
      </c>
      <c r="B13" s="144" t="s">
        <v>826</v>
      </c>
      <c r="C13" s="145" t="s">
        <v>73</v>
      </c>
      <c r="D13" s="146">
        <v>79</v>
      </c>
      <c r="E13" s="146">
        <v>86</v>
      </c>
      <c r="F13" s="146">
        <f t="shared" si="0"/>
        <v>165</v>
      </c>
      <c r="G13" s="147">
        <v>1</v>
      </c>
      <c r="H13" s="146">
        <v>165</v>
      </c>
      <c r="I13" s="148">
        <v>1</v>
      </c>
    </row>
    <row r="14" spans="1:9" ht="15.75" customHeight="1" x14ac:dyDescent="0.3"/>
    <row r="15" spans="1:9" ht="15.75" customHeight="1" x14ac:dyDescent="0.3">
      <c r="B15" s="125" t="s">
        <v>6</v>
      </c>
      <c r="C15" s="123" t="s">
        <v>827</v>
      </c>
      <c r="E15" s="126" t="s">
        <v>828</v>
      </c>
    </row>
    <row r="16" spans="1:9" ht="15.75" customHeight="1" x14ac:dyDescent="0.3">
      <c r="A16" s="127">
        <v>2</v>
      </c>
      <c r="B16" s="128" t="s">
        <v>9</v>
      </c>
      <c r="C16" s="129" t="s">
        <v>10</v>
      </c>
      <c r="D16" s="130"/>
      <c r="E16" s="131"/>
      <c r="F16" s="132" t="s">
        <v>11</v>
      </c>
      <c r="G16" s="132" t="s">
        <v>12</v>
      </c>
      <c r="H16" s="132" t="s">
        <v>13</v>
      </c>
      <c r="I16" s="133" t="s">
        <v>14</v>
      </c>
    </row>
    <row r="17" spans="1:9" ht="15.75" customHeight="1" x14ac:dyDescent="0.3">
      <c r="A17" s="134">
        <v>6</v>
      </c>
      <c r="B17" s="135" t="s">
        <v>829</v>
      </c>
      <c r="C17" s="135" t="s">
        <v>500</v>
      </c>
      <c r="D17" s="136">
        <v>96</v>
      </c>
      <c r="E17" s="136">
        <v>96</v>
      </c>
      <c r="F17" s="136">
        <f t="shared" ref="F17:F25" si="1">SUM(D17:E17)</f>
        <v>192</v>
      </c>
      <c r="G17" s="136">
        <v>9</v>
      </c>
      <c r="H17" s="136">
        <v>192</v>
      </c>
      <c r="I17" s="137">
        <v>9</v>
      </c>
    </row>
    <row r="18" spans="1:9" ht="15.75" customHeight="1" x14ac:dyDescent="0.3">
      <c r="A18" s="138">
        <v>9</v>
      </c>
      <c r="B18" s="139" t="s">
        <v>830</v>
      </c>
      <c r="C18" s="139" t="s">
        <v>821</v>
      </c>
      <c r="D18" s="140">
        <v>94</v>
      </c>
      <c r="E18" s="140">
        <v>97</v>
      </c>
      <c r="F18" s="140">
        <f t="shared" si="1"/>
        <v>191</v>
      </c>
      <c r="G18" s="141">
        <v>8</v>
      </c>
      <c r="H18" s="140">
        <v>191</v>
      </c>
      <c r="I18" s="142">
        <v>8</v>
      </c>
    </row>
    <row r="19" spans="1:9" ht="15.75" customHeight="1" x14ac:dyDescent="0.3">
      <c r="A19" s="138">
        <v>7</v>
      </c>
      <c r="B19" s="139" t="s">
        <v>831</v>
      </c>
      <c r="C19" s="139" t="s">
        <v>100</v>
      </c>
      <c r="D19" s="140">
        <v>95</v>
      </c>
      <c r="E19" s="140">
        <v>94</v>
      </c>
      <c r="F19" s="140">
        <f t="shared" si="1"/>
        <v>189</v>
      </c>
      <c r="G19" s="141">
        <v>7</v>
      </c>
      <c r="H19" s="140">
        <v>189</v>
      </c>
      <c r="I19" s="142">
        <v>7</v>
      </c>
    </row>
    <row r="20" spans="1:9" ht="15.75" customHeight="1" x14ac:dyDescent="0.3">
      <c r="A20" s="138">
        <v>8</v>
      </c>
      <c r="B20" s="139" t="s">
        <v>832</v>
      </c>
      <c r="C20" s="139" t="s">
        <v>500</v>
      </c>
      <c r="D20" s="140">
        <v>94</v>
      </c>
      <c r="E20" s="140">
        <v>94</v>
      </c>
      <c r="F20" s="140">
        <f t="shared" si="1"/>
        <v>188</v>
      </c>
      <c r="G20" s="141">
        <v>6</v>
      </c>
      <c r="H20" s="140">
        <v>188</v>
      </c>
      <c r="I20" s="142">
        <v>6</v>
      </c>
    </row>
    <row r="21" spans="1:9" ht="15.75" customHeight="1" x14ac:dyDescent="0.3">
      <c r="A21" s="138">
        <v>2</v>
      </c>
      <c r="B21" s="139" t="s">
        <v>833</v>
      </c>
      <c r="C21" s="139" t="s">
        <v>73</v>
      </c>
      <c r="D21" s="140">
        <v>93</v>
      </c>
      <c r="E21" s="140">
        <v>94</v>
      </c>
      <c r="F21" s="140">
        <f t="shared" si="1"/>
        <v>187</v>
      </c>
      <c r="G21" s="141">
        <v>5</v>
      </c>
      <c r="H21" s="140">
        <v>187</v>
      </c>
      <c r="I21" s="142">
        <v>5</v>
      </c>
    </row>
    <row r="22" spans="1:9" ht="15.75" customHeight="1" x14ac:dyDescent="0.3">
      <c r="A22" s="138">
        <v>3</v>
      </c>
      <c r="B22" s="139" t="s">
        <v>182</v>
      </c>
      <c r="C22" s="139" t="s">
        <v>152</v>
      </c>
      <c r="D22" s="140">
        <v>93</v>
      </c>
      <c r="E22" s="140">
        <v>94</v>
      </c>
      <c r="F22" s="140">
        <f t="shared" si="1"/>
        <v>187</v>
      </c>
      <c r="G22" s="141">
        <v>5</v>
      </c>
      <c r="H22" s="140">
        <v>187</v>
      </c>
      <c r="I22" s="142">
        <v>5</v>
      </c>
    </row>
    <row r="23" spans="1:9" ht="15.75" customHeight="1" x14ac:dyDescent="0.3">
      <c r="A23" s="138">
        <v>1</v>
      </c>
      <c r="B23" s="139" t="s">
        <v>834</v>
      </c>
      <c r="C23" s="139" t="s">
        <v>711</v>
      </c>
      <c r="D23" s="140">
        <v>89</v>
      </c>
      <c r="E23" s="140">
        <v>89</v>
      </c>
      <c r="F23" s="140">
        <f t="shared" si="1"/>
        <v>178</v>
      </c>
      <c r="G23" s="141">
        <v>3</v>
      </c>
      <c r="H23" s="140">
        <v>178</v>
      </c>
      <c r="I23" s="142">
        <v>3</v>
      </c>
    </row>
    <row r="24" spans="1:9" ht="15.75" customHeight="1" x14ac:dyDescent="0.3">
      <c r="A24" s="138">
        <v>4</v>
      </c>
      <c r="B24" s="139" t="s">
        <v>835</v>
      </c>
      <c r="C24" s="139" t="s">
        <v>369</v>
      </c>
      <c r="D24" s="140" t="s">
        <v>81</v>
      </c>
      <c r="E24" s="140"/>
      <c r="F24" s="140">
        <f t="shared" si="1"/>
        <v>0</v>
      </c>
      <c r="G24" s="141">
        <v>0</v>
      </c>
      <c r="H24" s="140">
        <v>0</v>
      </c>
      <c r="I24" s="142">
        <v>0</v>
      </c>
    </row>
    <row r="25" spans="1:9" ht="15.75" customHeight="1" x14ac:dyDescent="0.3">
      <c r="A25" s="143">
        <v>5</v>
      </c>
      <c r="B25" s="145" t="s">
        <v>402</v>
      </c>
      <c r="C25" s="145" t="s">
        <v>369</v>
      </c>
      <c r="D25" s="146" t="s">
        <v>81</v>
      </c>
      <c r="E25" s="146"/>
      <c r="F25" s="146">
        <f t="shared" si="1"/>
        <v>0</v>
      </c>
      <c r="G25" s="147">
        <v>0</v>
      </c>
      <c r="H25" s="146">
        <v>0</v>
      </c>
      <c r="I25" s="148">
        <v>0</v>
      </c>
    </row>
    <row r="26" spans="1:9" ht="15.75" customHeight="1" x14ac:dyDescent="0.3"/>
    <row r="27" spans="1:9" ht="15.75" customHeight="1" x14ac:dyDescent="0.3">
      <c r="B27" s="125" t="s">
        <v>46</v>
      </c>
      <c r="C27" s="123" t="s">
        <v>836</v>
      </c>
      <c r="E27" s="126" t="s">
        <v>735</v>
      </c>
    </row>
    <row r="28" spans="1:9" ht="15.75" customHeight="1" x14ac:dyDescent="0.3">
      <c r="A28" s="127">
        <v>2</v>
      </c>
      <c r="B28" s="128" t="s">
        <v>9</v>
      </c>
      <c r="C28" s="129" t="s">
        <v>10</v>
      </c>
      <c r="D28" s="130"/>
      <c r="E28" s="131"/>
      <c r="F28" s="132" t="s">
        <v>11</v>
      </c>
      <c r="G28" s="132" t="s">
        <v>12</v>
      </c>
      <c r="H28" s="132" t="s">
        <v>13</v>
      </c>
      <c r="I28" s="133" t="s">
        <v>14</v>
      </c>
    </row>
    <row r="29" spans="1:9" ht="15.75" customHeight="1" x14ac:dyDescent="0.3">
      <c r="A29" s="134">
        <v>1</v>
      </c>
      <c r="B29" s="135" t="s">
        <v>837</v>
      </c>
      <c r="C29" s="135" t="s">
        <v>20</v>
      </c>
      <c r="D29" s="136">
        <v>94</v>
      </c>
      <c r="E29" s="136">
        <v>97</v>
      </c>
      <c r="F29" s="136">
        <f t="shared" ref="F29:F37" si="2">SUM(D29:E29)</f>
        <v>191</v>
      </c>
      <c r="G29" s="136">
        <v>9</v>
      </c>
      <c r="H29" s="136">
        <v>191</v>
      </c>
      <c r="I29" s="137">
        <v>9</v>
      </c>
    </row>
    <row r="30" spans="1:9" ht="15.75" customHeight="1" x14ac:dyDescent="0.3">
      <c r="A30" s="138">
        <v>8</v>
      </c>
      <c r="B30" s="139" t="s">
        <v>838</v>
      </c>
      <c r="C30" s="139" t="s">
        <v>100</v>
      </c>
      <c r="D30" s="140">
        <v>92</v>
      </c>
      <c r="E30" s="140">
        <v>94</v>
      </c>
      <c r="F30" s="140">
        <f t="shared" si="2"/>
        <v>186</v>
      </c>
      <c r="G30" s="141">
        <v>8</v>
      </c>
      <c r="H30" s="140">
        <v>186</v>
      </c>
      <c r="I30" s="142">
        <v>8</v>
      </c>
    </row>
    <row r="31" spans="1:9" ht="15.75" customHeight="1" x14ac:dyDescent="0.3">
      <c r="A31" s="138">
        <v>3</v>
      </c>
      <c r="B31" s="139" t="s">
        <v>839</v>
      </c>
      <c r="C31" s="139" t="s">
        <v>100</v>
      </c>
      <c r="D31" s="140">
        <v>96</v>
      </c>
      <c r="E31" s="140">
        <v>89</v>
      </c>
      <c r="F31" s="140">
        <f t="shared" si="2"/>
        <v>185</v>
      </c>
      <c r="G31" s="141">
        <v>7</v>
      </c>
      <c r="H31" s="140">
        <v>185</v>
      </c>
      <c r="I31" s="142">
        <v>7</v>
      </c>
    </row>
    <row r="32" spans="1:9" ht="15.75" customHeight="1" x14ac:dyDescent="0.3">
      <c r="A32" s="138">
        <v>4</v>
      </c>
      <c r="B32" s="139" t="s">
        <v>501</v>
      </c>
      <c r="C32" s="139" t="s">
        <v>821</v>
      </c>
      <c r="D32" s="140">
        <v>91</v>
      </c>
      <c r="E32" s="140">
        <v>92</v>
      </c>
      <c r="F32" s="140">
        <f t="shared" si="2"/>
        <v>183</v>
      </c>
      <c r="G32" s="141">
        <v>6</v>
      </c>
      <c r="H32" s="140">
        <v>183</v>
      </c>
      <c r="I32" s="142">
        <v>6</v>
      </c>
    </row>
    <row r="33" spans="1:9" ht="15.75" customHeight="1" x14ac:dyDescent="0.3">
      <c r="A33" s="138">
        <v>2</v>
      </c>
      <c r="B33" s="139" t="s">
        <v>840</v>
      </c>
      <c r="C33" s="139" t="s">
        <v>821</v>
      </c>
      <c r="D33" s="140">
        <v>91</v>
      </c>
      <c r="E33" s="140">
        <v>91</v>
      </c>
      <c r="F33" s="140">
        <f t="shared" si="2"/>
        <v>182</v>
      </c>
      <c r="G33" s="141">
        <v>5</v>
      </c>
      <c r="H33" s="140">
        <v>182</v>
      </c>
      <c r="I33" s="142">
        <v>5</v>
      </c>
    </row>
    <row r="34" spans="1:9" ht="15.75" customHeight="1" x14ac:dyDescent="0.3">
      <c r="A34" s="138">
        <v>7</v>
      </c>
      <c r="B34" s="149" t="s">
        <v>841</v>
      </c>
      <c r="C34" s="139" t="s">
        <v>73</v>
      </c>
      <c r="D34" s="140">
        <v>89</v>
      </c>
      <c r="E34" s="140">
        <v>93</v>
      </c>
      <c r="F34" s="140">
        <f t="shared" si="2"/>
        <v>182</v>
      </c>
      <c r="G34" s="141">
        <v>5</v>
      </c>
      <c r="H34" s="140">
        <v>182</v>
      </c>
      <c r="I34" s="142">
        <v>5</v>
      </c>
    </row>
    <row r="35" spans="1:9" ht="15.75" customHeight="1" x14ac:dyDescent="0.3">
      <c r="A35" s="138">
        <v>9</v>
      </c>
      <c r="B35" s="139" t="s">
        <v>842</v>
      </c>
      <c r="C35" s="139" t="s">
        <v>755</v>
      </c>
      <c r="D35" s="140">
        <v>91</v>
      </c>
      <c r="E35" s="140">
        <v>90</v>
      </c>
      <c r="F35" s="140">
        <f t="shared" si="2"/>
        <v>181</v>
      </c>
      <c r="G35" s="141">
        <v>3</v>
      </c>
      <c r="H35" s="140">
        <v>181</v>
      </c>
      <c r="I35" s="142">
        <v>3</v>
      </c>
    </row>
    <row r="36" spans="1:9" ht="15.75" customHeight="1" x14ac:dyDescent="0.3">
      <c r="A36" s="138">
        <v>6</v>
      </c>
      <c r="B36" s="139" t="s">
        <v>754</v>
      </c>
      <c r="C36" s="139" t="s">
        <v>755</v>
      </c>
      <c r="D36" s="140">
        <v>76</v>
      </c>
      <c r="E36" s="140">
        <v>79</v>
      </c>
      <c r="F36" s="140">
        <f t="shared" si="2"/>
        <v>155</v>
      </c>
      <c r="G36" s="141">
        <v>2</v>
      </c>
      <c r="H36" s="140">
        <v>155</v>
      </c>
      <c r="I36" s="142">
        <v>2</v>
      </c>
    </row>
    <row r="37" spans="1:9" ht="15.75" customHeight="1" x14ac:dyDescent="0.3">
      <c r="A37" s="143">
        <v>5</v>
      </c>
      <c r="B37" s="145" t="s">
        <v>843</v>
      </c>
      <c r="C37" s="145" t="s">
        <v>20</v>
      </c>
      <c r="D37" s="146" t="s">
        <v>81</v>
      </c>
      <c r="E37" s="146"/>
      <c r="F37" s="146">
        <f t="shared" si="2"/>
        <v>0</v>
      </c>
      <c r="G37" s="147">
        <v>0</v>
      </c>
      <c r="H37" s="146">
        <v>0</v>
      </c>
      <c r="I37" s="148">
        <v>0</v>
      </c>
    </row>
    <row r="38" spans="1:9" ht="15.75" customHeight="1" x14ac:dyDescent="0.3"/>
    <row r="39" spans="1:9" ht="15.75" customHeight="1" x14ac:dyDescent="0.3">
      <c r="B39" s="125" t="s">
        <v>49</v>
      </c>
      <c r="C39" s="123" t="s">
        <v>844</v>
      </c>
      <c r="E39" s="126" t="s">
        <v>845</v>
      </c>
    </row>
    <row r="40" spans="1:9" ht="15.75" customHeight="1" x14ac:dyDescent="0.3">
      <c r="A40" s="127">
        <v>2</v>
      </c>
      <c r="B40" s="128" t="s">
        <v>9</v>
      </c>
      <c r="C40" s="129" t="s">
        <v>10</v>
      </c>
      <c r="D40" s="130"/>
      <c r="E40" s="131"/>
      <c r="F40" s="132" t="s">
        <v>11</v>
      </c>
      <c r="G40" s="132" t="s">
        <v>12</v>
      </c>
      <c r="H40" s="132" t="s">
        <v>13</v>
      </c>
      <c r="I40" s="133" t="s">
        <v>14</v>
      </c>
    </row>
    <row r="41" spans="1:9" ht="15.75" customHeight="1" x14ac:dyDescent="0.3">
      <c r="A41" s="134">
        <v>7</v>
      </c>
      <c r="B41" s="135" t="s">
        <v>846</v>
      </c>
      <c r="C41" s="135" t="s">
        <v>20</v>
      </c>
      <c r="D41" s="136">
        <v>94</v>
      </c>
      <c r="E41" s="136">
        <v>93</v>
      </c>
      <c r="F41" s="136">
        <f t="shared" ref="F41:F48" si="3">SUM(D41:E41)</f>
        <v>187</v>
      </c>
      <c r="G41" s="136">
        <v>8</v>
      </c>
      <c r="H41" s="136">
        <v>187</v>
      </c>
      <c r="I41" s="137">
        <v>8</v>
      </c>
    </row>
    <row r="42" spans="1:9" ht="15.75" customHeight="1" x14ac:dyDescent="0.3">
      <c r="A42" s="138">
        <v>1</v>
      </c>
      <c r="B42" s="139" t="s">
        <v>847</v>
      </c>
      <c r="C42" s="139" t="s">
        <v>152</v>
      </c>
      <c r="D42" s="140">
        <v>93</v>
      </c>
      <c r="E42" s="140">
        <v>89</v>
      </c>
      <c r="F42" s="140">
        <f t="shared" si="3"/>
        <v>182</v>
      </c>
      <c r="G42" s="141">
        <v>7</v>
      </c>
      <c r="H42" s="140">
        <v>182</v>
      </c>
      <c r="I42" s="142">
        <v>7</v>
      </c>
    </row>
    <row r="43" spans="1:9" ht="15.75" customHeight="1" x14ac:dyDescent="0.3">
      <c r="A43" s="138">
        <v>6</v>
      </c>
      <c r="B43" s="139" t="s">
        <v>848</v>
      </c>
      <c r="C43" s="139" t="s">
        <v>152</v>
      </c>
      <c r="D43" s="140">
        <v>84</v>
      </c>
      <c r="E43" s="140">
        <v>87</v>
      </c>
      <c r="F43" s="140">
        <f t="shared" si="3"/>
        <v>171</v>
      </c>
      <c r="G43" s="141">
        <v>6</v>
      </c>
      <c r="H43" s="140">
        <v>171</v>
      </c>
      <c r="I43" s="142">
        <v>6</v>
      </c>
    </row>
    <row r="44" spans="1:9" ht="15.75" customHeight="1" x14ac:dyDescent="0.3">
      <c r="A44" s="138">
        <v>3</v>
      </c>
      <c r="B44" s="139" t="s">
        <v>507</v>
      </c>
      <c r="C44" s="139" t="s">
        <v>821</v>
      </c>
      <c r="D44" s="140">
        <v>86</v>
      </c>
      <c r="E44" s="140">
        <v>83</v>
      </c>
      <c r="F44" s="140">
        <f t="shared" si="3"/>
        <v>169</v>
      </c>
      <c r="G44" s="141">
        <v>5</v>
      </c>
      <c r="H44" s="140">
        <v>169</v>
      </c>
      <c r="I44" s="142">
        <v>5</v>
      </c>
    </row>
    <row r="45" spans="1:9" ht="15.75" customHeight="1" x14ac:dyDescent="0.3">
      <c r="A45" s="138">
        <v>8</v>
      </c>
      <c r="B45" s="139" t="s">
        <v>849</v>
      </c>
      <c r="C45" s="139" t="s">
        <v>755</v>
      </c>
      <c r="D45" s="140">
        <v>87</v>
      </c>
      <c r="E45" s="140">
        <v>81</v>
      </c>
      <c r="F45" s="140">
        <f t="shared" si="3"/>
        <v>168</v>
      </c>
      <c r="G45" s="141">
        <v>4</v>
      </c>
      <c r="H45" s="140">
        <v>168</v>
      </c>
      <c r="I45" s="142">
        <v>4</v>
      </c>
    </row>
    <row r="46" spans="1:9" ht="15.75" customHeight="1" x14ac:dyDescent="0.3">
      <c r="A46" s="138">
        <v>2</v>
      </c>
      <c r="B46" s="139" t="s">
        <v>850</v>
      </c>
      <c r="C46" s="139" t="s">
        <v>369</v>
      </c>
      <c r="D46" s="140" t="s">
        <v>81</v>
      </c>
      <c r="E46" s="140"/>
      <c r="F46" s="140">
        <f t="shared" si="3"/>
        <v>0</v>
      </c>
      <c r="G46" s="141">
        <v>0</v>
      </c>
      <c r="H46" s="140">
        <v>0</v>
      </c>
      <c r="I46" s="142">
        <v>0</v>
      </c>
    </row>
    <row r="47" spans="1:9" ht="15.75" customHeight="1" x14ac:dyDescent="0.3">
      <c r="A47" s="138">
        <v>4</v>
      </c>
      <c r="B47" s="139" t="s">
        <v>851</v>
      </c>
      <c r="C47" s="139" t="s">
        <v>100</v>
      </c>
      <c r="D47" s="140" t="s">
        <v>81</v>
      </c>
      <c r="E47" s="140"/>
      <c r="F47" s="140">
        <f t="shared" si="3"/>
        <v>0</v>
      </c>
      <c r="G47" s="141">
        <v>0</v>
      </c>
      <c r="H47" s="140">
        <v>0</v>
      </c>
      <c r="I47" s="142">
        <v>0</v>
      </c>
    </row>
    <row r="48" spans="1:9" ht="15.75" customHeight="1" x14ac:dyDescent="0.3">
      <c r="A48" s="143">
        <v>5</v>
      </c>
      <c r="B48" s="145" t="s">
        <v>852</v>
      </c>
      <c r="C48" s="145" t="s">
        <v>100</v>
      </c>
      <c r="D48" s="146" t="s">
        <v>81</v>
      </c>
      <c r="E48" s="146"/>
      <c r="F48" s="146">
        <f t="shared" si="3"/>
        <v>0</v>
      </c>
      <c r="G48" s="147">
        <v>0</v>
      </c>
      <c r="H48" s="146">
        <v>0</v>
      </c>
      <c r="I48" s="148">
        <v>0</v>
      </c>
    </row>
    <row r="49" spans="2:6" ht="15.75" customHeight="1" x14ac:dyDescent="0.3"/>
    <row r="50" spans="2:6" ht="15.75" customHeight="1" x14ac:dyDescent="0.3">
      <c r="B50" s="123" t="s">
        <v>853</v>
      </c>
      <c r="F50" s="150"/>
    </row>
    <row r="51" spans="2:6" ht="15.75" customHeight="1" x14ac:dyDescent="0.3">
      <c r="B51" s="123" t="s">
        <v>168</v>
      </c>
      <c r="F51" s="150"/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>
      <c r="E56" s="151" t="s">
        <v>167</v>
      </c>
    </row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3B3D86D5-A6AF-4E76-AD54-22B57E482015}"/>
  </hyperlinks>
  <printOptions horizontalCentered="1"/>
  <pageMargins left="0.31527777777777799" right="0.31527777777777799" top="1.1812499999999999" bottom="0.39374999999999999" header="0.39374999999999999" footer="0.51180555555555496"/>
  <pageSetup paperSize="9" scale="83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958B-5804-4B55-AABC-F18A255F3DB4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3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2"/>
      <c r="B1" s="122" t="s">
        <v>817</v>
      </c>
      <c r="C1" s="122"/>
      <c r="D1" s="122"/>
      <c r="E1" s="122"/>
      <c r="F1" s="122" t="s">
        <v>235</v>
      </c>
      <c r="G1" s="122"/>
      <c r="H1" s="122"/>
      <c r="I1" s="122" t="s">
        <v>1</v>
      </c>
    </row>
    <row r="2" spans="1:9" ht="15.75" customHeight="1" x14ac:dyDescent="0.3">
      <c r="B2" s="124" t="s">
        <v>2</v>
      </c>
      <c r="C2" s="125"/>
      <c r="D2" s="125"/>
      <c r="E2" s="125"/>
      <c r="H2" s="125"/>
    </row>
    <row r="3" spans="1:9" ht="15.75" customHeight="1" x14ac:dyDescent="0.3">
      <c r="B3" s="125" t="s">
        <v>3</v>
      </c>
      <c r="C3" s="123" t="s">
        <v>854</v>
      </c>
      <c r="E3" s="126" t="s">
        <v>855</v>
      </c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 t="s">
        <v>407</v>
      </c>
      <c r="E4" s="131" t="s">
        <v>407</v>
      </c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52">
        <v>2</v>
      </c>
      <c r="B5" s="135" t="s">
        <v>837</v>
      </c>
      <c r="C5" s="135" t="s">
        <v>20</v>
      </c>
      <c r="D5" s="153">
        <v>94</v>
      </c>
      <c r="E5" s="153">
        <v>97</v>
      </c>
      <c r="F5" s="136">
        <v>191</v>
      </c>
      <c r="G5" s="136">
        <v>9</v>
      </c>
      <c r="H5" s="153">
        <v>191</v>
      </c>
      <c r="I5" s="154">
        <v>9</v>
      </c>
    </row>
    <row r="6" spans="1:9" ht="15.75" customHeight="1" x14ac:dyDescent="0.3">
      <c r="A6" s="138">
        <v>7</v>
      </c>
      <c r="B6" s="139" t="s">
        <v>823</v>
      </c>
      <c r="C6" s="139" t="s">
        <v>821</v>
      </c>
      <c r="D6" s="155">
        <v>97</v>
      </c>
      <c r="E6" s="155">
        <v>93</v>
      </c>
      <c r="F6" s="140">
        <v>190</v>
      </c>
      <c r="G6" s="140">
        <v>8</v>
      </c>
      <c r="H6" s="155">
        <v>190</v>
      </c>
      <c r="I6" s="156">
        <v>8</v>
      </c>
    </row>
    <row r="7" spans="1:9" ht="15.75" customHeight="1" x14ac:dyDescent="0.3">
      <c r="A7" s="138">
        <v>3</v>
      </c>
      <c r="B7" s="139" t="s">
        <v>833</v>
      </c>
      <c r="C7" s="139" t="s">
        <v>73</v>
      </c>
      <c r="D7" s="155">
        <v>93</v>
      </c>
      <c r="E7" s="155">
        <v>94</v>
      </c>
      <c r="F7" s="140">
        <v>187</v>
      </c>
      <c r="G7" s="140">
        <v>7</v>
      </c>
      <c r="H7" s="155">
        <v>187</v>
      </c>
      <c r="I7" s="156">
        <v>7</v>
      </c>
    </row>
    <row r="8" spans="1:9" ht="15.75" customHeight="1" x14ac:dyDescent="0.3">
      <c r="A8" s="138">
        <v>9</v>
      </c>
      <c r="B8" s="139" t="s">
        <v>846</v>
      </c>
      <c r="C8" s="139" t="s">
        <v>20</v>
      </c>
      <c r="D8" s="155">
        <v>94</v>
      </c>
      <c r="E8" s="155">
        <v>93</v>
      </c>
      <c r="F8" s="140">
        <v>187</v>
      </c>
      <c r="G8" s="140">
        <v>7</v>
      </c>
      <c r="H8" s="155">
        <v>187</v>
      </c>
      <c r="I8" s="156">
        <v>7</v>
      </c>
    </row>
    <row r="9" spans="1:9" ht="15.75" customHeight="1" x14ac:dyDescent="0.3">
      <c r="A9" s="157">
        <v>8</v>
      </c>
      <c r="B9" s="149" t="s">
        <v>841</v>
      </c>
      <c r="C9" s="139" t="s">
        <v>73</v>
      </c>
      <c r="D9" s="140">
        <v>89</v>
      </c>
      <c r="E9" s="140">
        <v>93</v>
      </c>
      <c r="F9" s="140">
        <v>182</v>
      </c>
      <c r="G9" s="140">
        <v>5</v>
      </c>
      <c r="H9" s="155">
        <v>182</v>
      </c>
      <c r="I9" s="156">
        <v>5</v>
      </c>
    </row>
    <row r="10" spans="1:9" ht="15.75" customHeight="1" x14ac:dyDescent="0.3">
      <c r="A10" s="138">
        <v>1</v>
      </c>
      <c r="B10" s="149" t="s">
        <v>826</v>
      </c>
      <c r="C10" s="139" t="s">
        <v>73</v>
      </c>
      <c r="D10" s="140">
        <v>79</v>
      </c>
      <c r="E10" s="140">
        <v>86</v>
      </c>
      <c r="F10" s="140">
        <v>165</v>
      </c>
      <c r="G10" s="140">
        <v>4</v>
      </c>
      <c r="H10" s="140">
        <v>165</v>
      </c>
      <c r="I10" s="142">
        <v>4</v>
      </c>
    </row>
    <row r="11" spans="1:9" ht="15.75" customHeight="1" x14ac:dyDescent="0.3">
      <c r="A11" s="157">
        <v>4</v>
      </c>
      <c r="B11" s="139" t="s">
        <v>835</v>
      </c>
      <c r="C11" s="139" t="s">
        <v>369</v>
      </c>
      <c r="D11" s="155" t="s">
        <v>81</v>
      </c>
      <c r="E11" s="155" t="s">
        <v>407</v>
      </c>
      <c r="F11" s="140">
        <v>0</v>
      </c>
      <c r="G11" s="140">
        <v>0</v>
      </c>
      <c r="H11" s="155">
        <v>0</v>
      </c>
      <c r="I11" s="156">
        <v>0</v>
      </c>
    </row>
    <row r="12" spans="1:9" ht="15.75" customHeight="1" x14ac:dyDescent="0.3">
      <c r="A12" s="138">
        <v>5</v>
      </c>
      <c r="B12" s="139" t="s">
        <v>402</v>
      </c>
      <c r="C12" s="139" t="s">
        <v>369</v>
      </c>
      <c r="D12" s="155" t="s">
        <v>81</v>
      </c>
      <c r="E12" s="155" t="s">
        <v>407</v>
      </c>
      <c r="F12" s="140">
        <v>0</v>
      </c>
      <c r="G12" s="140">
        <v>0</v>
      </c>
      <c r="H12" s="155">
        <v>0</v>
      </c>
      <c r="I12" s="156">
        <v>0</v>
      </c>
    </row>
    <row r="13" spans="1:9" ht="15.75" customHeight="1" x14ac:dyDescent="0.3">
      <c r="A13" s="158">
        <v>6</v>
      </c>
      <c r="B13" s="145" t="s">
        <v>843</v>
      </c>
      <c r="C13" s="145" t="s">
        <v>20</v>
      </c>
      <c r="D13" s="159" t="s">
        <v>81</v>
      </c>
      <c r="E13" s="159" t="s">
        <v>407</v>
      </c>
      <c r="F13" s="146">
        <v>0</v>
      </c>
      <c r="G13" s="146">
        <v>0</v>
      </c>
      <c r="H13" s="159">
        <v>0</v>
      </c>
      <c r="I13" s="160">
        <v>0</v>
      </c>
    </row>
    <row r="14" spans="1:9" ht="15.75" customHeight="1" x14ac:dyDescent="0.3">
      <c r="A14" s="161"/>
      <c r="B14" s="161"/>
      <c r="C14" s="161"/>
      <c r="D14" s="161"/>
      <c r="E14" s="161"/>
      <c r="F14" s="161"/>
      <c r="G14" s="161"/>
      <c r="H14" s="161"/>
      <c r="I14" s="161"/>
    </row>
    <row r="15" spans="1:9" ht="15.75" customHeight="1" x14ac:dyDescent="0.3">
      <c r="A15" s="161"/>
      <c r="B15" s="123" t="s">
        <v>234</v>
      </c>
      <c r="F15" s="151" t="s">
        <v>167</v>
      </c>
      <c r="H15" s="161"/>
      <c r="I15" s="161"/>
    </row>
    <row r="16" spans="1:9" ht="15.75" customHeight="1" x14ac:dyDescent="0.3">
      <c r="A16" s="161"/>
      <c r="B16" s="123" t="s">
        <v>168</v>
      </c>
      <c r="H16" s="161"/>
      <c r="I16" s="161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BCC84AA6-D001-406D-89D0-5FF5D56603A2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C40B5-9E67-4A46-BE59-B63EB342DFD7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8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2"/>
      <c r="B1" s="122" t="s">
        <v>856</v>
      </c>
      <c r="C1" s="122"/>
      <c r="D1" s="122"/>
      <c r="E1" s="122"/>
      <c r="F1" s="122"/>
      <c r="G1" s="122"/>
      <c r="H1" s="122"/>
      <c r="I1" s="122" t="s">
        <v>1</v>
      </c>
    </row>
    <row r="2" spans="1:9" ht="15.75" customHeight="1" x14ac:dyDescent="0.3">
      <c r="A2" s="163"/>
      <c r="B2" s="124" t="s">
        <v>2</v>
      </c>
      <c r="C2" s="125"/>
      <c r="D2" s="125"/>
      <c r="E2" s="125"/>
      <c r="F2" s="125"/>
      <c r="G2" s="125"/>
      <c r="H2" s="125"/>
      <c r="I2" s="125"/>
    </row>
    <row r="3" spans="1:9" ht="15.75" customHeight="1" x14ac:dyDescent="0.3">
      <c r="A3" s="164"/>
      <c r="B3" s="165" t="s">
        <v>3</v>
      </c>
      <c r="C3" s="166" t="s">
        <v>857</v>
      </c>
      <c r="D3" s="166"/>
      <c r="E3" s="167" t="s">
        <v>858</v>
      </c>
      <c r="F3" s="165"/>
      <c r="G3" s="165"/>
      <c r="H3" s="165"/>
      <c r="I3" s="165"/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/>
      <c r="E4" s="131"/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34">
        <v>1</v>
      </c>
      <c r="B5" s="135" t="s">
        <v>550</v>
      </c>
      <c r="C5" s="135" t="s">
        <v>90</v>
      </c>
      <c r="D5" s="136">
        <v>100</v>
      </c>
      <c r="E5" s="136">
        <v>97</v>
      </c>
      <c r="F5" s="136">
        <f t="shared" ref="F5:F11" si="0">SUM(D5:E5)</f>
        <v>197</v>
      </c>
      <c r="G5" s="136">
        <v>7</v>
      </c>
      <c r="H5" s="136">
        <v>197</v>
      </c>
      <c r="I5" s="137">
        <v>7</v>
      </c>
    </row>
    <row r="6" spans="1:9" ht="15.75" customHeight="1" x14ac:dyDescent="0.3">
      <c r="A6" s="138">
        <v>2</v>
      </c>
      <c r="B6" s="139" t="s">
        <v>820</v>
      </c>
      <c r="C6" s="139" t="s">
        <v>821</v>
      </c>
      <c r="D6" s="140">
        <v>96</v>
      </c>
      <c r="E6" s="140">
        <v>99</v>
      </c>
      <c r="F6" s="140">
        <f t="shared" si="0"/>
        <v>195</v>
      </c>
      <c r="G6" s="141">
        <v>6</v>
      </c>
      <c r="H6" s="140">
        <v>195</v>
      </c>
      <c r="I6" s="142">
        <v>6</v>
      </c>
    </row>
    <row r="7" spans="1:9" ht="15.75" customHeight="1" x14ac:dyDescent="0.3">
      <c r="A7" s="138">
        <v>7</v>
      </c>
      <c r="B7" s="139" t="s">
        <v>823</v>
      </c>
      <c r="C7" s="139" t="s">
        <v>821</v>
      </c>
      <c r="D7" s="140">
        <v>97</v>
      </c>
      <c r="E7" s="140">
        <v>95</v>
      </c>
      <c r="F7" s="140">
        <f t="shared" si="0"/>
        <v>192</v>
      </c>
      <c r="G7" s="141">
        <v>5</v>
      </c>
      <c r="H7" s="140">
        <v>192</v>
      </c>
      <c r="I7" s="142">
        <v>5</v>
      </c>
    </row>
    <row r="8" spans="1:9" ht="15.75" customHeight="1" x14ac:dyDescent="0.3">
      <c r="A8" s="138">
        <v>5</v>
      </c>
      <c r="B8" s="139" t="s">
        <v>39</v>
      </c>
      <c r="C8" s="139" t="s">
        <v>323</v>
      </c>
      <c r="D8" s="140">
        <v>94</v>
      </c>
      <c r="E8" s="140">
        <v>95</v>
      </c>
      <c r="F8" s="140">
        <f t="shared" si="0"/>
        <v>189</v>
      </c>
      <c r="G8" s="141">
        <v>4</v>
      </c>
      <c r="H8" s="140">
        <v>189</v>
      </c>
      <c r="I8" s="142">
        <v>4</v>
      </c>
    </row>
    <row r="9" spans="1:9" ht="15.75" customHeight="1" x14ac:dyDescent="0.3">
      <c r="A9" s="138">
        <v>4</v>
      </c>
      <c r="B9" s="139" t="s">
        <v>840</v>
      </c>
      <c r="C9" s="139" t="s">
        <v>821</v>
      </c>
      <c r="D9" s="140">
        <v>91</v>
      </c>
      <c r="E9" s="140">
        <v>93</v>
      </c>
      <c r="F9" s="140">
        <f t="shared" si="0"/>
        <v>184</v>
      </c>
      <c r="G9" s="141">
        <v>3</v>
      </c>
      <c r="H9" s="140">
        <v>184</v>
      </c>
      <c r="I9" s="142">
        <v>3</v>
      </c>
    </row>
    <row r="10" spans="1:9" ht="15.75" customHeight="1" x14ac:dyDescent="0.3">
      <c r="A10" s="138">
        <v>3</v>
      </c>
      <c r="B10" s="139" t="s">
        <v>824</v>
      </c>
      <c r="C10" s="139" t="s">
        <v>711</v>
      </c>
      <c r="D10" s="140">
        <v>90</v>
      </c>
      <c r="E10" s="140">
        <v>90</v>
      </c>
      <c r="F10" s="140">
        <f t="shared" si="0"/>
        <v>180</v>
      </c>
      <c r="G10" s="141">
        <v>2</v>
      </c>
      <c r="H10" s="140">
        <v>180</v>
      </c>
      <c r="I10" s="142">
        <v>2</v>
      </c>
    </row>
    <row r="11" spans="1:9" ht="15.75" customHeight="1" x14ac:dyDescent="0.3">
      <c r="A11" s="143">
        <v>6</v>
      </c>
      <c r="B11" s="145" t="s">
        <v>859</v>
      </c>
      <c r="C11" s="145" t="s">
        <v>711</v>
      </c>
      <c r="D11" s="146" t="s">
        <v>81</v>
      </c>
      <c r="E11" s="146"/>
      <c r="F11" s="146">
        <f t="shared" si="0"/>
        <v>0</v>
      </c>
      <c r="G11" s="147">
        <v>0</v>
      </c>
      <c r="H11" s="146">
        <v>0</v>
      </c>
      <c r="I11" s="148">
        <v>0</v>
      </c>
    </row>
    <row r="12" spans="1:9" ht="15.75" customHeight="1" x14ac:dyDescent="0.3">
      <c r="A12" s="123"/>
    </row>
    <row r="13" spans="1:9" ht="15.75" customHeight="1" x14ac:dyDescent="0.3">
      <c r="A13" s="164"/>
      <c r="B13" s="165" t="s">
        <v>6</v>
      </c>
      <c r="C13" s="166" t="s">
        <v>860</v>
      </c>
      <c r="D13" s="166"/>
      <c r="E13" s="167" t="s">
        <v>861</v>
      </c>
      <c r="F13" s="165"/>
      <c r="G13" s="165"/>
      <c r="H13" s="165"/>
      <c r="I13" s="165"/>
    </row>
    <row r="14" spans="1:9" ht="15.75" customHeight="1" x14ac:dyDescent="0.3">
      <c r="A14" s="127">
        <v>2</v>
      </c>
      <c r="B14" s="128" t="s">
        <v>9</v>
      </c>
      <c r="C14" s="129" t="s">
        <v>10</v>
      </c>
      <c r="D14" s="130"/>
      <c r="E14" s="131"/>
      <c r="F14" s="132" t="s">
        <v>11</v>
      </c>
      <c r="G14" s="132" t="s">
        <v>12</v>
      </c>
      <c r="H14" s="132" t="s">
        <v>13</v>
      </c>
      <c r="I14" s="133" t="s">
        <v>14</v>
      </c>
    </row>
    <row r="15" spans="1:9" ht="15.75" customHeight="1" x14ac:dyDescent="0.3">
      <c r="A15" s="134">
        <v>7</v>
      </c>
      <c r="B15" s="135" t="s">
        <v>846</v>
      </c>
      <c r="C15" s="135" t="s">
        <v>20</v>
      </c>
      <c r="D15" s="136">
        <v>99</v>
      </c>
      <c r="E15" s="136">
        <v>92</v>
      </c>
      <c r="F15" s="136">
        <f t="shared" ref="F15:F21" si="1">SUM(D15:E15)</f>
        <v>191</v>
      </c>
      <c r="G15" s="136">
        <v>7</v>
      </c>
      <c r="H15" s="136">
        <v>191</v>
      </c>
      <c r="I15" s="137">
        <v>7</v>
      </c>
    </row>
    <row r="16" spans="1:9" ht="15.75" customHeight="1" x14ac:dyDescent="0.3">
      <c r="A16" s="138">
        <v>6</v>
      </c>
      <c r="B16" s="139" t="s">
        <v>700</v>
      </c>
      <c r="C16" s="139" t="s">
        <v>482</v>
      </c>
      <c r="D16" s="140">
        <v>95</v>
      </c>
      <c r="E16" s="140">
        <v>89</v>
      </c>
      <c r="F16" s="140">
        <f t="shared" si="1"/>
        <v>184</v>
      </c>
      <c r="G16" s="141">
        <v>6</v>
      </c>
      <c r="H16" s="140">
        <v>184</v>
      </c>
      <c r="I16" s="142">
        <v>6</v>
      </c>
    </row>
    <row r="17" spans="1:9" ht="15.75" customHeight="1" x14ac:dyDescent="0.3">
      <c r="A17" s="138">
        <v>1</v>
      </c>
      <c r="B17" s="139" t="s">
        <v>109</v>
      </c>
      <c r="C17" s="139" t="s">
        <v>482</v>
      </c>
      <c r="D17" s="140">
        <v>87</v>
      </c>
      <c r="E17" s="140">
        <v>93</v>
      </c>
      <c r="F17" s="140">
        <f t="shared" si="1"/>
        <v>180</v>
      </c>
      <c r="G17" s="141">
        <v>5</v>
      </c>
      <c r="H17" s="140">
        <v>180</v>
      </c>
      <c r="I17" s="142">
        <v>5</v>
      </c>
    </row>
    <row r="18" spans="1:9" ht="15.75" customHeight="1" x14ac:dyDescent="0.3">
      <c r="A18" s="138">
        <v>2</v>
      </c>
      <c r="B18" s="139" t="s">
        <v>833</v>
      </c>
      <c r="C18" s="139" t="s">
        <v>73</v>
      </c>
      <c r="D18" s="140">
        <v>88</v>
      </c>
      <c r="E18" s="140">
        <v>89</v>
      </c>
      <c r="F18" s="140">
        <f t="shared" si="1"/>
        <v>177</v>
      </c>
      <c r="G18" s="141">
        <v>4</v>
      </c>
      <c r="H18" s="140">
        <v>177</v>
      </c>
      <c r="I18" s="142">
        <v>4</v>
      </c>
    </row>
    <row r="19" spans="1:9" ht="15.75" customHeight="1" x14ac:dyDescent="0.3">
      <c r="A19" s="138">
        <v>4</v>
      </c>
      <c r="B19" s="139" t="s">
        <v>507</v>
      </c>
      <c r="C19" s="139" t="s">
        <v>184</v>
      </c>
      <c r="D19" s="140">
        <v>87</v>
      </c>
      <c r="E19" s="140">
        <v>89</v>
      </c>
      <c r="F19" s="140">
        <f t="shared" si="1"/>
        <v>176</v>
      </c>
      <c r="G19" s="141">
        <v>3</v>
      </c>
      <c r="H19" s="140">
        <v>176</v>
      </c>
      <c r="I19" s="142">
        <v>3</v>
      </c>
    </row>
    <row r="20" spans="1:9" ht="15.75" customHeight="1" x14ac:dyDescent="0.3">
      <c r="A20" s="138">
        <v>3</v>
      </c>
      <c r="B20" s="139" t="s">
        <v>862</v>
      </c>
      <c r="C20" s="139" t="s">
        <v>482</v>
      </c>
      <c r="D20" s="140" t="s">
        <v>81</v>
      </c>
      <c r="E20" s="140"/>
      <c r="F20" s="140">
        <f t="shared" si="1"/>
        <v>0</v>
      </c>
      <c r="G20" s="141">
        <v>0</v>
      </c>
      <c r="H20" s="140">
        <v>0</v>
      </c>
      <c r="I20" s="142">
        <v>0</v>
      </c>
    </row>
    <row r="21" spans="1:9" ht="15.75" customHeight="1" x14ac:dyDescent="0.3">
      <c r="A21" s="143">
        <v>5</v>
      </c>
      <c r="B21" s="145" t="s">
        <v>843</v>
      </c>
      <c r="C21" s="145" t="s">
        <v>20</v>
      </c>
      <c r="D21" s="146" t="s">
        <v>81</v>
      </c>
      <c r="E21" s="146"/>
      <c r="F21" s="146">
        <f t="shared" si="1"/>
        <v>0</v>
      </c>
      <c r="G21" s="147">
        <v>0</v>
      </c>
      <c r="H21" s="146">
        <v>0</v>
      </c>
      <c r="I21" s="148">
        <v>0</v>
      </c>
    </row>
    <row r="22" spans="1:9" ht="15.75" customHeight="1" x14ac:dyDescent="0.3">
      <c r="A22" s="123"/>
    </row>
    <row r="23" spans="1:9" ht="15.75" customHeight="1" x14ac:dyDescent="0.3">
      <c r="A23" s="123"/>
      <c r="B23" s="123" t="s">
        <v>853</v>
      </c>
      <c r="F23" s="151" t="s">
        <v>167</v>
      </c>
    </row>
    <row r="24" spans="1:9" ht="15.75" customHeight="1" x14ac:dyDescent="0.3">
      <c r="B24" s="123" t="s">
        <v>168</v>
      </c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28EBA98E-E42D-4404-92E9-E45F3149B228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5AA8-3FE2-455D-ADAB-22C04C122FD0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8" customWidth="1"/>
    <col min="2" max="3" width="20.7109375" style="123" customWidth="1"/>
    <col min="4" max="9" width="5" style="123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2"/>
      <c r="B1" s="122" t="s">
        <v>856</v>
      </c>
      <c r="C1" s="122"/>
      <c r="D1" s="122"/>
      <c r="E1" s="122"/>
      <c r="F1" s="122" t="s">
        <v>235</v>
      </c>
      <c r="G1" s="122"/>
      <c r="H1" s="122"/>
      <c r="I1" s="122" t="s">
        <v>1</v>
      </c>
    </row>
    <row r="2" spans="1:9" ht="15.75" customHeight="1" x14ac:dyDescent="0.3">
      <c r="A2" s="163"/>
      <c r="B2" s="124" t="s">
        <v>2</v>
      </c>
      <c r="C2" s="125"/>
      <c r="D2" s="125"/>
      <c r="E2" s="125"/>
      <c r="F2" s="125"/>
      <c r="G2" s="125"/>
      <c r="H2" s="125"/>
      <c r="I2" s="125"/>
    </row>
    <row r="3" spans="1:9" ht="15.75" customHeight="1" x14ac:dyDescent="0.3">
      <c r="A3" s="164"/>
      <c r="B3" s="165" t="s">
        <v>3</v>
      </c>
      <c r="C3" s="166" t="s">
        <v>800</v>
      </c>
      <c r="D3" s="166"/>
      <c r="E3" s="167" t="s">
        <v>863</v>
      </c>
      <c r="F3" s="165"/>
      <c r="G3" s="165"/>
      <c r="H3" s="165"/>
      <c r="I3" s="165"/>
    </row>
    <row r="4" spans="1:9" ht="15.75" customHeight="1" x14ac:dyDescent="0.3">
      <c r="A4" s="127">
        <v>2</v>
      </c>
      <c r="B4" s="128" t="s">
        <v>9</v>
      </c>
      <c r="C4" s="129" t="s">
        <v>10</v>
      </c>
      <c r="D4" s="130" t="s">
        <v>407</v>
      </c>
      <c r="E4" s="131" t="s">
        <v>407</v>
      </c>
      <c r="F4" s="132" t="s">
        <v>11</v>
      </c>
      <c r="G4" s="132" t="s">
        <v>12</v>
      </c>
      <c r="H4" s="132" t="s">
        <v>13</v>
      </c>
      <c r="I4" s="133" t="s">
        <v>14</v>
      </c>
    </row>
    <row r="5" spans="1:9" ht="15.75" customHeight="1" x14ac:dyDescent="0.3">
      <c r="A5" s="152">
        <v>6</v>
      </c>
      <c r="B5" s="135" t="s">
        <v>823</v>
      </c>
      <c r="C5" s="135" t="s">
        <v>821</v>
      </c>
      <c r="D5" s="153">
        <v>97</v>
      </c>
      <c r="E5" s="153">
        <v>95</v>
      </c>
      <c r="F5" s="136">
        <v>192</v>
      </c>
      <c r="G5" s="136">
        <v>8</v>
      </c>
      <c r="H5" s="153">
        <v>192</v>
      </c>
      <c r="I5" s="154">
        <v>8</v>
      </c>
    </row>
    <row r="6" spans="1:9" ht="15.75" customHeight="1" x14ac:dyDescent="0.3">
      <c r="A6" s="157">
        <v>8</v>
      </c>
      <c r="B6" s="139" t="s">
        <v>846</v>
      </c>
      <c r="C6" s="139" t="s">
        <v>20</v>
      </c>
      <c r="D6" s="155">
        <v>99</v>
      </c>
      <c r="E6" s="155">
        <v>92</v>
      </c>
      <c r="F6" s="140">
        <v>191</v>
      </c>
      <c r="G6" s="140">
        <v>7</v>
      </c>
      <c r="H6" s="155">
        <v>191</v>
      </c>
      <c r="I6" s="156">
        <v>7</v>
      </c>
    </row>
    <row r="7" spans="1:9" ht="15.75" customHeight="1" x14ac:dyDescent="0.3">
      <c r="A7" s="138">
        <v>7</v>
      </c>
      <c r="B7" s="139" t="s">
        <v>700</v>
      </c>
      <c r="C7" s="139" t="s">
        <v>482</v>
      </c>
      <c r="D7" s="155">
        <v>95</v>
      </c>
      <c r="E7" s="155">
        <v>89</v>
      </c>
      <c r="F7" s="140">
        <v>184</v>
      </c>
      <c r="G7" s="140">
        <v>6</v>
      </c>
      <c r="H7" s="155">
        <v>184</v>
      </c>
      <c r="I7" s="156">
        <v>6</v>
      </c>
    </row>
    <row r="8" spans="1:9" ht="15.75" customHeight="1" x14ac:dyDescent="0.3">
      <c r="A8" s="138">
        <v>1</v>
      </c>
      <c r="B8" s="139" t="s">
        <v>109</v>
      </c>
      <c r="C8" s="139" t="s">
        <v>482</v>
      </c>
      <c r="D8" s="140">
        <v>87</v>
      </c>
      <c r="E8" s="140">
        <v>93</v>
      </c>
      <c r="F8" s="140">
        <v>180</v>
      </c>
      <c r="G8" s="140">
        <v>5</v>
      </c>
      <c r="H8" s="140">
        <v>180</v>
      </c>
      <c r="I8" s="142">
        <v>5</v>
      </c>
    </row>
    <row r="9" spans="1:9" ht="15.75" customHeight="1" x14ac:dyDescent="0.3">
      <c r="A9" s="157">
        <v>2</v>
      </c>
      <c r="B9" s="139" t="s">
        <v>833</v>
      </c>
      <c r="C9" s="139" t="s">
        <v>73</v>
      </c>
      <c r="D9" s="155">
        <v>88</v>
      </c>
      <c r="E9" s="155">
        <v>89</v>
      </c>
      <c r="F9" s="140">
        <v>177</v>
      </c>
      <c r="G9" s="140">
        <v>4</v>
      </c>
      <c r="H9" s="155">
        <v>177</v>
      </c>
      <c r="I9" s="156">
        <v>4</v>
      </c>
    </row>
    <row r="10" spans="1:9" ht="15.75" customHeight="1" x14ac:dyDescent="0.3">
      <c r="A10" s="157">
        <v>4</v>
      </c>
      <c r="B10" s="139" t="s">
        <v>507</v>
      </c>
      <c r="C10" s="139" t="s">
        <v>184</v>
      </c>
      <c r="D10" s="155">
        <v>87</v>
      </c>
      <c r="E10" s="155">
        <v>89</v>
      </c>
      <c r="F10" s="140">
        <v>176</v>
      </c>
      <c r="G10" s="140">
        <v>3</v>
      </c>
      <c r="H10" s="155">
        <v>176</v>
      </c>
      <c r="I10" s="156">
        <v>3</v>
      </c>
    </row>
    <row r="11" spans="1:9" ht="15.75" customHeight="1" x14ac:dyDescent="0.3">
      <c r="A11" s="138">
        <v>3</v>
      </c>
      <c r="B11" s="139" t="s">
        <v>862</v>
      </c>
      <c r="C11" s="139" t="s">
        <v>482</v>
      </c>
      <c r="D11" s="155" t="s">
        <v>81</v>
      </c>
      <c r="E11" s="155" t="s">
        <v>407</v>
      </c>
      <c r="F11" s="140">
        <v>0</v>
      </c>
      <c r="G11" s="140">
        <v>0</v>
      </c>
      <c r="H11" s="155">
        <v>0</v>
      </c>
      <c r="I11" s="156">
        <v>0</v>
      </c>
    </row>
    <row r="12" spans="1:9" ht="15.75" customHeight="1" x14ac:dyDescent="0.3">
      <c r="A12" s="143">
        <v>5</v>
      </c>
      <c r="B12" s="145" t="s">
        <v>843</v>
      </c>
      <c r="C12" s="145" t="s">
        <v>20</v>
      </c>
      <c r="D12" s="159" t="s">
        <v>81</v>
      </c>
      <c r="E12" s="159" t="s">
        <v>407</v>
      </c>
      <c r="F12" s="146">
        <v>0</v>
      </c>
      <c r="G12" s="146">
        <v>0</v>
      </c>
      <c r="H12" s="159">
        <v>0</v>
      </c>
      <c r="I12" s="160">
        <v>0</v>
      </c>
    </row>
    <row r="13" spans="1:9" ht="15.75" customHeight="1" x14ac:dyDescent="0.3">
      <c r="A13" s="161"/>
      <c r="B13" s="161"/>
      <c r="C13" s="161"/>
      <c r="D13" s="161"/>
      <c r="E13" s="161"/>
      <c r="F13" s="161"/>
      <c r="G13" s="161"/>
      <c r="H13" s="161"/>
      <c r="I13" s="161"/>
    </row>
    <row r="14" spans="1:9" ht="15.75" customHeight="1" x14ac:dyDescent="0.3">
      <c r="A14" s="161"/>
      <c r="B14" s="123" t="s">
        <v>234</v>
      </c>
      <c r="F14" s="151" t="s">
        <v>167</v>
      </c>
      <c r="H14" s="161"/>
      <c r="I14" s="161"/>
    </row>
    <row r="15" spans="1:9" ht="15.75" customHeight="1" x14ac:dyDescent="0.3">
      <c r="A15" s="161"/>
      <c r="B15" s="123" t="s">
        <v>168</v>
      </c>
      <c r="H15" s="161"/>
      <c r="I15" s="161"/>
    </row>
    <row r="16" spans="1:9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hyperlinks>
    <hyperlink ref="B2" location="'Index'!A3" tooltip="Go to the Index sheet" display="á" xr:uid="{28AD1A2C-505D-41AA-BBE6-2286D6A5158F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2461-AAFE-471B-BA44-6AAA44AEF042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232</v>
      </c>
      <c r="E3" s="9" t="s">
        <v>233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14">
        <v>1</v>
      </c>
      <c r="B5" s="15" t="s">
        <v>23</v>
      </c>
      <c r="C5" s="15" t="s">
        <v>24</v>
      </c>
      <c r="D5" s="16">
        <v>188</v>
      </c>
      <c r="E5" s="16">
        <v>8</v>
      </c>
      <c r="F5" s="34">
        <v>188</v>
      </c>
      <c r="G5" s="35">
        <v>8</v>
      </c>
      <c r="H5" s="37"/>
      <c r="I5" s="37"/>
    </row>
    <row r="6" spans="1:9" ht="15.75" customHeight="1" x14ac:dyDescent="0.3">
      <c r="A6" s="43">
        <v>4</v>
      </c>
      <c r="B6" s="25" t="s">
        <v>32</v>
      </c>
      <c r="C6" s="19" t="s">
        <v>33</v>
      </c>
      <c r="D6" s="20">
        <v>182</v>
      </c>
      <c r="E6" s="20">
        <v>7</v>
      </c>
      <c r="F6" s="41">
        <v>182</v>
      </c>
      <c r="G6" s="42">
        <v>7</v>
      </c>
      <c r="H6" s="37"/>
      <c r="I6" s="37"/>
    </row>
    <row r="7" spans="1:9" ht="15.75" customHeight="1" x14ac:dyDescent="0.3">
      <c r="A7" s="18">
        <v>5</v>
      </c>
      <c r="B7" s="19" t="s">
        <v>94</v>
      </c>
      <c r="C7" s="19" t="s">
        <v>95</v>
      </c>
      <c r="D7" s="41">
        <v>178</v>
      </c>
      <c r="E7" s="20">
        <v>6</v>
      </c>
      <c r="F7" s="41">
        <v>178</v>
      </c>
      <c r="G7" s="42">
        <v>6</v>
      </c>
      <c r="H7" s="37"/>
      <c r="I7" s="37"/>
    </row>
    <row r="8" spans="1:9" ht="15.75" customHeight="1" x14ac:dyDescent="0.3">
      <c r="A8" s="43">
        <v>8</v>
      </c>
      <c r="B8" s="19" t="s">
        <v>101</v>
      </c>
      <c r="C8" s="19" t="s">
        <v>38</v>
      </c>
      <c r="D8" s="41">
        <v>173</v>
      </c>
      <c r="E8" s="20">
        <v>5</v>
      </c>
      <c r="F8" s="41">
        <v>173</v>
      </c>
      <c r="G8" s="42">
        <v>5</v>
      </c>
      <c r="H8" s="37"/>
      <c r="I8" s="37"/>
    </row>
    <row r="9" spans="1:9" ht="15.75" customHeight="1" x14ac:dyDescent="0.3">
      <c r="A9" s="43">
        <v>6</v>
      </c>
      <c r="B9" s="25" t="s">
        <v>154</v>
      </c>
      <c r="C9" s="19" t="s">
        <v>95</v>
      </c>
      <c r="D9" s="20">
        <v>161</v>
      </c>
      <c r="E9" s="20">
        <v>4</v>
      </c>
      <c r="F9" s="41">
        <v>161</v>
      </c>
      <c r="G9" s="42">
        <v>4</v>
      </c>
      <c r="H9" s="37"/>
      <c r="I9" s="37"/>
    </row>
    <row r="10" spans="1:9" ht="15.75" customHeight="1" x14ac:dyDescent="0.3">
      <c r="A10" s="43">
        <v>2</v>
      </c>
      <c r="B10" s="19" t="s">
        <v>111</v>
      </c>
      <c r="C10" s="19" t="s">
        <v>24</v>
      </c>
      <c r="D10" s="41">
        <v>156</v>
      </c>
      <c r="E10" s="20">
        <v>3</v>
      </c>
      <c r="F10" s="41">
        <v>156</v>
      </c>
      <c r="G10" s="42">
        <v>3</v>
      </c>
      <c r="H10" s="37"/>
      <c r="I10" s="37"/>
    </row>
    <row r="11" spans="1:9" ht="15.75" customHeight="1" x14ac:dyDescent="0.3">
      <c r="A11" s="18">
        <v>7</v>
      </c>
      <c r="B11" s="19" t="s">
        <v>203</v>
      </c>
      <c r="C11" s="19" t="s">
        <v>75</v>
      </c>
      <c r="D11" s="41">
        <v>155</v>
      </c>
      <c r="E11" s="20">
        <v>2</v>
      </c>
      <c r="F11" s="41">
        <v>155</v>
      </c>
      <c r="G11" s="42">
        <v>2</v>
      </c>
      <c r="H11" s="37"/>
      <c r="I11" s="37"/>
    </row>
    <row r="12" spans="1:9" ht="15.75" customHeight="1" x14ac:dyDescent="0.3">
      <c r="A12" s="26">
        <v>3</v>
      </c>
      <c r="B12" s="27" t="s">
        <v>227</v>
      </c>
      <c r="C12" s="27" t="s">
        <v>24</v>
      </c>
      <c r="D12" s="45">
        <v>130</v>
      </c>
      <c r="E12" s="28">
        <v>1</v>
      </c>
      <c r="F12" s="45">
        <v>130</v>
      </c>
      <c r="G12" s="46">
        <v>1</v>
      </c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6" t="s">
        <v>234</v>
      </c>
      <c r="F14" s="36" t="s">
        <v>167</v>
      </c>
      <c r="H14" s="37"/>
      <c r="I14" s="37"/>
    </row>
    <row r="15" spans="1:9" ht="15.75" customHeight="1" x14ac:dyDescent="0.3">
      <c r="A15" s="37"/>
      <c r="B15" s="6" t="s">
        <v>168</v>
      </c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</sheetData>
  <sheetProtection selectLockedCells="1" selectUnlockedCells="1"/>
  <hyperlinks>
    <hyperlink ref="B2" location="'Index'!A3" tooltip="Go to the Index sheet" display="á" xr:uid="{FFB95F08-5414-4073-A76B-5872499102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CC0B-3F65-4771-A054-3A7B31DE28DF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0" customWidth="1"/>
    <col min="2" max="3" width="20.7109375" style="170" customWidth="1"/>
    <col min="4" max="7" width="5" style="170" customWidth="1"/>
    <col min="8" max="8" width="1.7109375" style="170" customWidth="1"/>
    <col min="9" max="9" width="2.7109375" style="170" customWidth="1"/>
    <col min="10" max="11" width="20.7109375" customWidth="1"/>
    <col min="12" max="15" width="5" customWidth="1"/>
  </cols>
  <sheetData>
    <row r="1" spans="1:9" ht="18" x14ac:dyDescent="0.35">
      <c r="A1" s="169"/>
      <c r="B1" s="169" t="s">
        <v>864</v>
      </c>
      <c r="C1" s="16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71"/>
      <c r="B3" s="171" t="s">
        <v>3</v>
      </c>
      <c r="C3" s="170" t="s">
        <v>865</v>
      </c>
      <c r="E3" s="172" t="s">
        <v>866</v>
      </c>
      <c r="F3" s="171"/>
      <c r="G3" s="171"/>
      <c r="H3" s="171"/>
    </row>
    <row r="4" spans="1:9" ht="15.75" customHeight="1" x14ac:dyDescent="0.3">
      <c r="A4" s="173"/>
      <c r="B4" s="174" t="s">
        <v>9</v>
      </c>
      <c r="C4" s="174" t="s">
        <v>10</v>
      </c>
      <c r="D4" s="175" t="s">
        <v>11</v>
      </c>
      <c r="E4" s="175" t="s">
        <v>12</v>
      </c>
      <c r="F4" s="175" t="s">
        <v>13</v>
      </c>
      <c r="G4" s="176" t="s">
        <v>14</v>
      </c>
    </row>
    <row r="5" spans="1:9" ht="15.75" customHeight="1" x14ac:dyDescent="0.3">
      <c r="A5" s="177">
        <v>9</v>
      </c>
      <c r="B5" s="15" t="s">
        <v>867</v>
      </c>
      <c r="C5" s="15" t="s">
        <v>384</v>
      </c>
      <c r="D5" s="178">
        <v>94</v>
      </c>
      <c r="E5" s="178">
        <v>9</v>
      </c>
      <c r="F5" s="178">
        <v>94</v>
      </c>
      <c r="G5" s="179">
        <v>9</v>
      </c>
    </row>
    <row r="6" spans="1:9" ht="15.75" customHeight="1" x14ac:dyDescent="0.3">
      <c r="A6" s="180">
        <v>5</v>
      </c>
      <c r="B6" s="19" t="s">
        <v>107</v>
      </c>
      <c r="C6" s="19" t="s">
        <v>108</v>
      </c>
      <c r="D6" s="181">
        <v>93</v>
      </c>
      <c r="E6" s="182">
        <v>8</v>
      </c>
      <c r="F6" s="181">
        <v>93</v>
      </c>
      <c r="G6" s="183">
        <v>8</v>
      </c>
    </row>
    <row r="7" spans="1:9" ht="15.75" customHeight="1" x14ac:dyDescent="0.3">
      <c r="A7" s="180">
        <v>3</v>
      </c>
      <c r="B7" s="19" t="s">
        <v>868</v>
      </c>
      <c r="C7" s="19" t="s">
        <v>384</v>
      </c>
      <c r="D7" s="20">
        <v>92</v>
      </c>
      <c r="E7" s="182">
        <v>7</v>
      </c>
      <c r="F7" s="20">
        <v>92</v>
      </c>
      <c r="G7" s="22">
        <v>7</v>
      </c>
      <c r="H7" s="6"/>
      <c r="I7" s="6"/>
    </row>
    <row r="8" spans="1:9" ht="15.75" customHeight="1" x14ac:dyDescent="0.3">
      <c r="A8" s="180">
        <v>7</v>
      </c>
      <c r="B8" s="19" t="s">
        <v>365</v>
      </c>
      <c r="C8" s="19" t="s">
        <v>108</v>
      </c>
      <c r="D8" s="181">
        <v>92</v>
      </c>
      <c r="E8" s="182">
        <v>7</v>
      </c>
      <c r="F8" s="181">
        <v>92</v>
      </c>
      <c r="G8" s="183">
        <v>7</v>
      </c>
      <c r="H8" s="6"/>
      <c r="I8" s="6"/>
    </row>
    <row r="9" spans="1:9" ht="15.75" customHeight="1" x14ac:dyDescent="0.3">
      <c r="A9" s="180">
        <v>2</v>
      </c>
      <c r="B9" s="19" t="s">
        <v>771</v>
      </c>
      <c r="C9" s="19" t="s">
        <v>384</v>
      </c>
      <c r="D9" s="181">
        <v>89</v>
      </c>
      <c r="E9" s="182">
        <v>5</v>
      </c>
      <c r="F9" s="181">
        <v>89</v>
      </c>
      <c r="G9" s="183">
        <v>5</v>
      </c>
    </row>
    <row r="10" spans="1:9" ht="15.75" customHeight="1" x14ac:dyDescent="0.3">
      <c r="A10" s="180">
        <v>4</v>
      </c>
      <c r="B10" s="19" t="s">
        <v>741</v>
      </c>
      <c r="C10" s="19" t="s">
        <v>711</v>
      </c>
      <c r="D10" s="20">
        <v>89</v>
      </c>
      <c r="E10" s="182">
        <v>5</v>
      </c>
      <c r="F10" s="20">
        <v>89</v>
      </c>
      <c r="G10" s="22">
        <v>5</v>
      </c>
    </row>
    <row r="11" spans="1:9" ht="15.75" customHeight="1" x14ac:dyDescent="0.3">
      <c r="A11" s="180">
        <v>6</v>
      </c>
      <c r="B11" s="19" t="s">
        <v>693</v>
      </c>
      <c r="C11" s="19" t="s">
        <v>384</v>
      </c>
      <c r="D11" s="181">
        <v>84</v>
      </c>
      <c r="E11" s="182">
        <v>3</v>
      </c>
      <c r="F11" s="181">
        <v>84</v>
      </c>
      <c r="G11" s="183">
        <v>3</v>
      </c>
    </row>
    <row r="12" spans="1:9" ht="15.75" customHeight="1" x14ac:dyDescent="0.3">
      <c r="A12" s="180">
        <v>8</v>
      </c>
      <c r="B12" s="19" t="s">
        <v>869</v>
      </c>
      <c r="C12" s="19" t="s">
        <v>610</v>
      </c>
      <c r="D12" s="181">
        <v>84</v>
      </c>
      <c r="E12" s="182">
        <v>3</v>
      </c>
      <c r="F12" s="181">
        <v>84</v>
      </c>
      <c r="G12" s="183">
        <v>3</v>
      </c>
    </row>
    <row r="13" spans="1:9" ht="15.75" customHeight="1" x14ac:dyDescent="0.3">
      <c r="A13" s="184">
        <v>1</v>
      </c>
      <c r="B13" s="27" t="s">
        <v>740</v>
      </c>
      <c r="C13" s="27" t="s">
        <v>384</v>
      </c>
      <c r="D13" s="185">
        <v>77</v>
      </c>
      <c r="E13" s="186">
        <v>1</v>
      </c>
      <c r="F13" s="31">
        <v>77</v>
      </c>
      <c r="G13" s="32">
        <v>1</v>
      </c>
    </row>
    <row r="14" spans="1:9" ht="15.75" customHeight="1" x14ac:dyDescent="0.3"/>
    <row r="15" spans="1:9" ht="15.75" customHeight="1" x14ac:dyDescent="0.3">
      <c r="A15" s="171"/>
      <c r="B15" s="171" t="s">
        <v>6</v>
      </c>
      <c r="C15" s="170" t="s">
        <v>870</v>
      </c>
      <c r="E15" s="172" t="s">
        <v>871</v>
      </c>
      <c r="F15" s="171"/>
      <c r="G15" s="171"/>
    </row>
    <row r="16" spans="1:9" ht="15.75" customHeight="1" x14ac:dyDescent="0.3">
      <c r="A16" s="173"/>
      <c r="B16" s="174" t="s">
        <v>9</v>
      </c>
      <c r="C16" s="174" t="s">
        <v>10</v>
      </c>
      <c r="D16" s="175" t="s">
        <v>11</v>
      </c>
      <c r="E16" s="175" t="s">
        <v>12</v>
      </c>
      <c r="F16" s="175" t="s">
        <v>13</v>
      </c>
      <c r="G16" s="176" t="s">
        <v>14</v>
      </c>
    </row>
    <row r="17" spans="1:7" ht="15.75" customHeight="1" x14ac:dyDescent="0.3">
      <c r="A17" s="177">
        <v>7</v>
      </c>
      <c r="B17" s="15" t="s">
        <v>19</v>
      </c>
      <c r="C17" s="15" t="s">
        <v>20</v>
      </c>
      <c r="D17" s="178">
        <v>86</v>
      </c>
      <c r="E17" s="178">
        <v>8</v>
      </c>
      <c r="F17" s="178">
        <v>86</v>
      </c>
      <c r="G17" s="179">
        <v>8</v>
      </c>
    </row>
    <row r="18" spans="1:7" ht="15.75" customHeight="1" x14ac:dyDescent="0.3">
      <c r="A18" s="180">
        <v>5</v>
      </c>
      <c r="B18" s="19" t="s">
        <v>872</v>
      </c>
      <c r="C18" s="19" t="s">
        <v>711</v>
      </c>
      <c r="D18" s="181">
        <v>72</v>
      </c>
      <c r="E18" s="182">
        <v>7</v>
      </c>
      <c r="F18" s="181">
        <v>72</v>
      </c>
      <c r="G18" s="183">
        <v>7</v>
      </c>
    </row>
    <row r="19" spans="1:7" ht="15.75" customHeight="1" x14ac:dyDescent="0.3">
      <c r="A19" s="180">
        <v>3</v>
      </c>
      <c r="B19" s="19" t="s">
        <v>701</v>
      </c>
      <c r="C19" s="19" t="s">
        <v>384</v>
      </c>
      <c r="D19" s="181">
        <v>71</v>
      </c>
      <c r="E19" s="182">
        <v>6</v>
      </c>
      <c r="F19" s="181">
        <v>71</v>
      </c>
      <c r="G19" s="183">
        <v>6</v>
      </c>
    </row>
    <row r="20" spans="1:7" ht="15.75" customHeight="1" x14ac:dyDescent="0.3">
      <c r="A20" s="180">
        <v>4</v>
      </c>
      <c r="B20" s="19" t="s">
        <v>873</v>
      </c>
      <c r="C20" s="19" t="s">
        <v>708</v>
      </c>
      <c r="D20" s="181">
        <v>59</v>
      </c>
      <c r="E20" s="182">
        <v>5</v>
      </c>
      <c r="F20" s="181">
        <v>59</v>
      </c>
      <c r="G20" s="183">
        <v>5</v>
      </c>
    </row>
    <row r="21" spans="1:7" ht="15.75" customHeight="1" x14ac:dyDescent="0.3">
      <c r="A21" s="180">
        <v>8</v>
      </c>
      <c r="B21" s="19" t="s">
        <v>770</v>
      </c>
      <c r="C21" s="19" t="s">
        <v>708</v>
      </c>
      <c r="D21" s="181">
        <v>56</v>
      </c>
      <c r="E21" s="182">
        <v>4</v>
      </c>
      <c r="F21" s="181">
        <v>56</v>
      </c>
      <c r="G21" s="183">
        <v>4</v>
      </c>
    </row>
    <row r="22" spans="1:7" ht="15.75" customHeight="1" x14ac:dyDescent="0.3">
      <c r="A22" s="180">
        <v>1</v>
      </c>
      <c r="B22" s="19" t="s">
        <v>874</v>
      </c>
      <c r="C22" s="19" t="s">
        <v>711</v>
      </c>
      <c r="D22" s="181" t="s">
        <v>81</v>
      </c>
      <c r="E22" s="182">
        <v>0</v>
      </c>
      <c r="F22" s="23">
        <v>0</v>
      </c>
      <c r="G22" s="24">
        <v>0</v>
      </c>
    </row>
    <row r="23" spans="1:7" ht="15.75" customHeight="1" x14ac:dyDescent="0.3">
      <c r="A23" s="180">
        <v>2</v>
      </c>
      <c r="B23" s="19" t="s">
        <v>776</v>
      </c>
      <c r="C23" s="19" t="s">
        <v>389</v>
      </c>
      <c r="D23" s="181" t="s">
        <v>195</v>
      </c>
      <c r="E23" s="182">
        <v>0</v>
      </c>
      <c r="F23" s="181">
        <v>0</v>
      </c>
      <c r="G23" s="183">
        <v>0</v>
      </c>
    </row>
    <row r="24" spans="1:7" ht="15.75" customHeight="1" x14ac:dyDescent="0.3">
      <c r="A24" s="184">
        <v>6</v>
      </c>
      <c r="B24" s="27" t="s">
        <v>875</v>
      </c>
      <c r="C24" s="27" t="s">
        <v>711</v>
      </c>
      <c r="D24" s="185" t="s">
        <v>81</v>
      </c>
      <c r="E24" s="186">
        <v>0</v>
      </c>
      <c r="F24" s="185">
        <v>0</v>
      </c>
      <c r="G24" s="187">
        <v>0</v>
      </c>
    </row>
    <row r="25" spans="1:7" ht="15.75" customHeight="1" x14ac:dyDescent="0.3"/>
    <row r="26" spans="1:7" ht="15.75" customHeight="1" x14ac:dyDescent="0.3">
      <c r="B26" s="171" t="s">
        <v>731</v>
      </c>
    </row>
    <row r="27" spans="1:7" ht="15.75" customHeight="1" x14ac:dyDescent="0.3"/>
    <row r="28" spans="1:7" ht="15.75" customHeight="1" x14ac:dyDescent="0.3">
      <c r="B28" s="6" t="s">
        <v>876</v>
      </c>
      <c r="C28" s="6"/>
      <c r="D28" s="6"/>
      <c r="E28" s="6"/>
      <c r="F28" s="36" t="s">
        <v>167</v>
      </c>
      <c r="G28" s="6"/>
    </row>
    <row r="29" spans="1:7" ht="15.75" customHeight="1" x14ac:dyDescent="0.3">
      <c r="B29" s="6" t="s">
        <v>168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0336D303-0185-4769-AE2C-983B04BB29E0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6D01-5707-48F0-AEF3-20AAB041AE03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0" customWidth="1"/>
    <col min="2" max="3" width="20.7109375" style="170" customWidth="1"/>
    <col min="4" max="7" width="5" style="170" customWidth="1"/>
    <col min="8" max="8" width="1.7109375" style="170" customWidth="1"/>
    <col min="9" max="9" width="2.7109375" style="170" customWidth="1"/>
    <col min="10" max="11" width="20.7109375" customWidth="1"/>
    <col min="12" max="15" width="5" customWidth="1"/>
  </cols>
  <sheetData>
    <row r="1" spans="1:9" ht="18" x14ac:dyDescent="0.35">
      <c r="A1" s="169"/>
      <c r="B1" s="169" t="s">
        <v>864</v>
      </c>
      <c r="C1" s="169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71"/>
      <c r="B3" s="171" t="s">
        <v>3</v>
      </c>
      <c r="C3" s="170" t="s">
        <v>877</v>
      </c>
      <c r="E3" s="172" t="s">
        <v>878</v>
      </c>
      <c r="F3" s="171"/>
      <c r="G3" s="171"/>
      <c r="H3" s="37"/>
      <c r="I3" s="37"/>
    </row>
    <row r="4" spans="1:9" ht="15.75" customHeight="1" x14ac:dyDescent="0.3">
      <c r="A4" s="173"/>
      <c r="B4" s="174" t="s">
        <v>9</v>
      </c>
      <c r="C4" s="174" t="s">
        <v>10</v>
      </c>
      <c r="D4" s="175" t="s">
        <v>11</v>
      </c>
      <c r="E4" s="175" t="s">
        <v>12</v>
      </c>
      <c r="F4" s="175" t="s">
        <v>13</v>
      </c>
      <c r="G4" s="176" t="s">
        <v>14</v>
      </c>
      <c r="H4" s="37"/>
      <c r="I4" s="37"/>
    </row>
    <row r="5" spans="1:9" ht="15.75" customHeight="1" x14ac:dyDescent="0.3">
      <c r="A5" s="177">
        <v>7</v>
      </c>
      <c r="B5" s="15" t="s">
        <v>867</v>
      </c>
      <c r="C5" s="15" t="s">
        <v>384</v>
      </c>
      <c r="D5" s="39">
        <v>94</v>
      </c>
      <c r="E5" s="178">
        <v>7</v>
      </c>
      <c r="F5" s="39">
        <v>94</v>
      </c>
      <c r="G5" s="40">
        <v>7</v>
      </c>
      <c r="H5" s="37"/>
      <c r="I5" s="37"/>
    </row>
    <row r="6" spans="1:9" ht="15.75" customHeight="1" x14ac:dyDescent="0.3">
      <c r="A6" s="43">
        <v>2</v>
      </c>
      <c r="B6" s="19" t="s">
        <v>107</v>
      </c>
      <c r="C6" s="19" t="s">
        <v>108</v>
      </c>
      <c r="D6" s="41">
        <v>93</v>
      </c>
      <c r="E6" s="181">
        <v>6</v>
      </c>
      <c r="F6" s="41">
        <v>93</v>
      </c>
      <c r="G6" s="42">
        <v>6</v>
      </c>
      <c r="H6" s="37"/>
      <c r="I6" s="37"/>
    </row>
    <row r="7" spans="1:9" ht="15.75" customHeight="1" x14ac:dyDescent="0.3">
      <c r="A7" s="43">
        <v>4</v>
      </c>
      <c r="B7" s="19" t="s">
        <v>365</v>
      </c>
      <c r="C7" s="19" t="s">
        <v>108</v>
      </c>
      <c r="D7" s="41">
        <v>92</v>
      </c>
      <c r="E7" s="181">
        <v>5</v>
      </c>
      <c r="F7" s="41">
        <v>92</v>
      </c>
      <c r="G7" s="42">
        <v>5</v>
      </c>
      <c r="H7" s="37"/>
      <c r="I7" s="37"/>
    </row>
    <row r="8" spans="1:9" ht="15.75" customHeight="1" x14ac:dyDescent="0.3">
      <c r="A8" s="180">
        <v>5</v>
      </c>
      <c r="B8" s="19" t="s">
        <v>19</v>
      </c>
      <c r="C8" s="19" t="s">
        <v>20</v>
      </c>
      <c r="D8" s="41">
        <v>86</v>
      </c>
      <c r="E8" s="181">
        <v>4</v>
      </c>
      <c r="F8" s="41">
        <v>86</v>
      </c>
      <c r="G8" s="42">
        <v>4</v>
      </c>
      <c r="H8" s="37"/>
      <c r="I8" s="37"/>
    </row>
    <row r="9" spans="1:9" ht="15.75" customHeight="1" x14ac:dyDescent="0.3">
      <c r="A9" s="180">
        <v>3</v>
      </c>
      <c r="B9" s="19" t="s">
        <v>693</v>
      </c>
      <c r="C9" s="19" t="s">
        <v>384</v>
      </c>
      <c r="D9" s="41">
        <v>84</v>
      </c>
      <c r="E9" s="181">
        <v>3</v>
      </c>
      <c r="F9" s="41">
        <v>84</v>
      </c>
      <c r="G9" s="42">
        <v>3</v>
      </c>
      <c r="H9" s="37"/>
      <c r="I9" s="37"/>
    </row>
    <row r="10" spans="1:9" ht="15.75" customHeight="1" x14ac:dyDescent="0.3">
      <c r="A10" s="43">
        <v>6</v>
      </c>
      <c r="B10" s="19" t="s">
        <v>869</v>
      </c>
      <c r="C10" s="19" t="s">
        <v>610</v>
      </c>
      <c r="D10" s="41">
        <v>84</v>
      </c>
      <c r="E10" s="181">
        <v>3</v>
      </c>
      <c r="F10" s="41">
        <v>84</v>
      </c>
      <c r="G10" s="42">
        <v>3</v>
      </c>
      <c r="H10" s="37"/>
      <c r="I10" s="37"/>
    </row>
    <row r="11" spans="1:9" ht="15.75" customHeight="1" x14ac:dyDescent="0.3">
      <c r="A11" s="184">
        <v>1</v>
      </c>
      <c r="B11" s="27" t="s">
        <v>740</v>
      </c>
      <c r="C11" s="27" t="s">
        <v>384</v>
      </c>
      <c r="D11" s="185">
        <v>77</v>
      </c>
      <c r="E11" s="185">
        <v>1</v>
      </c>
      <c r="F11" s="31">
        <v>77</v>
      </c>
      <c r="G11" s="32">
        <v>1</v>
      </c>
      <c r="H11" s="37"/>
      <c r="I11" s="37"/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37"/>
      <c r="B13" s="121" t="s">
        <v>731</v>
      </c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37"/>
      <c r="B15" s="6" t="s">
        <v>234</v>
      </c>
      <c r="C15" s="6"/>
      <c r="D15" s="6"/>
      <c r="E15" s="6"/>
      <c r="F15" s="36" t="s">
        <v>167</v>
      </c>
      <c r="G15" s="6"/>
      <c r="H15" s="37"/>
      <c r="I15" s="37"/>
    </row>
    <row r="16" spans="1:9" ht="15.75" customHeight="1" x14ac:dyDescent="0.3">
      <c r="A16" s="37"/>
      <c r="B16" s="6" t="s">
        <v>168</v>
      </c>
      <c r="C16" s="6"/>
      <c r="D16" s="6"/>
      <c r="E16" s="6"/>
      <c r="F16" s="6"/>
      <c r="G16" s="6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/>
    <row r="36" spans="1:9" ht="15.75" customHeight="1" x14ac:dyDescent="0.3"/>
    <row r="37" spans="1:9" ht="15.75" customHeight="1" x14ac:dyDescent="0.3"/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F8695DC8-FD95-48E0-893C-2BEDF94CB072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FB40-0164-4C23-9A8C-F0F72195A125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0" customWidth="1"/>
    <col min="2" max="3" width="20.7109375" style="170" customWidth="1"/>
    <col min="4" max="7" width="5" style="170" customWidth="1"/>
    <col min="8" max="8" width="1.7109375" style="170" customWidth="1"/>
    <col min="9" max="9" width="2.7109375" style="170" customWidth="1"/>
    <col min="10" max="11" width="20.7109375" customWidth="1"/>
    <col min="12" max="15" width="5" customWidth="1"/>
  </cols>
  <sheetData>
    <row r="1" spans="1:9" ht="18" x14ac:dyDescent="0.35">
      <c r="A1" s="169"/>
      <c r="B1" s="169" t="s">
        <v>879</v>
      </c>
      <c r="C1" s="16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71"/>
      <c r="B3" s="171" t="s">
        <v>3</v>
      </c>
      <c r="C3" s="170" t="s">
        <v>880</v>
      </c>
      <c r="E3" s="172" t="s">
        <v>881</v>
      </c>
      <c r="F3" s="171"/>
      <c r="G3" s="171"/>
      <c r="H3" s="171"/>
    </row>
    <row r="4" spans="1:9" ht="15.75" customHeight="1" x14ac:dyDescent="0.3">
      <c r="A4" s="173"/>
      <c r="B4" s="174" t="s">
        <v>9</v>
      </c>
      <c r="C4" s="174" t="s">
        <v>10</v>
      </c>
      <c r="D4" s="175" t="s">
        <v>11</v>
      </c>
      <c r="E4" s="175" t="s">
        <v>12</v>
      </c>
      <c r="F4" s="175" t="s">
        <v>13</v>
      </c>
      <c r="G4" s="176" t="s">
        <v>14</v>
      </c>
    </row>
    <row r="5" spans="1:9" ht="15.75" customHeight="1" x14ac:dyDescent="0.3">
      <c r="A5" s="177">
        <v>1</v>
      </c>
      <c r="B5" s="15" t="s">
        <v>741</v>
      </c>
      <c r="C5" s="15" t="s">
        <v>711</v>
      </c>
      <c r="D5" s="178">
        <v>91</v>
      </c>
      <c r="E5" s="178">
        <v>9</v>
      </c>
      <c r="F5" s="34">
        <v>91</v>
      </c>
      <c r="G5" s="35">
        <v>9</v>
      </c>
    </row>
    <row r="6" spans="1:9" ht="15.75" customHeight="1" x14ac:dyDescent="0.3">
      <c r="A6" s="180">
        <v>4</v>
      </c>
      <c r="B6" s="19" t="s">
        <v>882</v>
      </c>
      <c r="C6" s="19" t="s">
        <v>883</v>
      </c>
      <c r="D6" s="20">
        <v>86</v>
      </c>
      <c r="E6" s="182">
        <v>8</v>
      </c>
      <c r="F6" s="20">
        <v>86</v>
      </c>
      <c r="G6" s="22">
        <v>8</v>
      </c>
    </row>
    <row r="7" spans="1:9" ht="15.75" customHeight="1" x14ac:dyDescent="0.3">
      <c r="A7" s="180">
        <v>5</v>
      </c>
      <c r="B7" s="19" t="s">
        <v>716</v>
      </c>
      <c r="C7" s="19" t="s">
        <v>610</v>
      </c>
      <c r="D7" s="181">
        <v>85</v>
      </c>
      <c r="E7" s="182">
        <v>7</v>
      </c>
      <c r="F7" s="181">
        <v>85</v>
      </c>
      <c r="G7" s="183">
        <v>7</v>
      </c>
      <c r="H7" s="6"/>
      <c r="I7" s="6"/>
    </row>
    <row r="8" spans="1:9" ht="15.75" customHeight="1" x14ac:dyDescent="0.3">
      <c r="A8" s="180">
        <v>8</v>
      </c>
      <c r="B8" s="19" t="s">
        <v>759</v>
      </c>
      <c r="C8" s="19" t="s">
        <v>711</v>
      </c>
      <c r="D8" s="181">
        <v>84</v>
      </c>
      <c r="E8" s="182">
        <v>6</v>
      </c>
      <c r="F8" s="181">
        <v>84</v>
      </c>
      <c r="G8" s="183">
        <v>6</v>
      </c>
      <c r="H8" s="6"/>
      <c r="I8" s="6"/>
    </row>
    <row r="9" spans="1:9" ht="15.75" customHeight="1" x14ac:dyDescent="0.3">
      <c r="A9" s="180">
        <v>7</v>
      </c>
      <c r="B9" s="19" t="s">
        <v>884</v>
      </c>
      <c r="C9" s="19" t="s">
        <v>711</v>
      </c>
      <c r="D9" s="181">
        <v>82</v>
      </c>
      <c r="E9" s="182">
        <v>5</v>
      </c>
      <c r="F9" s="181">
        <v>82</v>
      </c>
      <c r="G9" s="183">
        <v>5</v>
      </c>
    </row>
    <row r="10" spans="1:9" ht="15.75" customHeight="1" x14ac:dyDescent="0.3">
      <c r="A10" s="180">
        <v>3</v>
      </c>
      <c r="B10" s="19" t="s">
        <v>885</v>
      </c>
      <c r="C10" s="19" t="s">
        <v>323</v>
      </c>
      <c r="D10" s="20">
        <v>78</v>
      </c>
      <c r="E10" s="182">
        <v>4</v>
      </c>
      <c r="F10" s="20">
        <v>78</v>
      </c>
      <c r="G10" s="22">
        <v>4</v>
      </c>
    </row>
    <row r="11" spans="1:9" ht="15.75" customHeight="1" x14ac:dyDescent="0.3">
      <c r="A11" s="180">
        <v>6</v>
      </c>
      <c r="B11" s="19" t="s">
        <v>886</v>
      </c>
      <c r="C11" s="19" t="s">
        <v>323</v>
      </c>
      <c r="D11" s="181">
        <v>77</v>
      </c>
      <c r="E11" s="182">
        <v>3</v>
      </c>
      <c r="F11" s="181">
        <v>77</v>
      </c>
      <c r="G11" s="183">
        <v>3</v>
      </c>
    </row>
    <row r="12" spans="1:9" ht="15.75" customHeight="1" x14ac:dyDescent="0.3">
      <c r="A12" s="180">
        <v>2</v>
      </c>
      <c r="B12" s="19" t="s">
        <v>887</v>
      </c>
      <c r="C12" s="19" t="s">
        <v>711</v>
      </c>
      <c r="D12" s="181">
        <v>74</v>
      </c>
      <c r="E12" s="182">
        <v>2</v>
      </c>
      <c r="F12" s="181">
        <v>74</v>
      </c>
      <c r="G12" s="183">
        <v>2</v>
      </c>
    </row>
    <row r="13" spans="1:9" ht="15.75" customHeight="1" x14ac:dyDescent="0.3">
      <c r="A13" s="184">
        <v>9</v>
      </c>
      <c r="B13" s="27" t="s">
        <v>707</v>
      </c>
      <c r="C13" s="27" t="s">
        <v>708</v>
      </c>
      <c r="D13" s="185">
        <v>72</v>
      </c>
      <c r="E13" s="186">
        <v>1</v>
      </c>
      <c r="F13" s="185">
        <v>72</v>
      </c>
      <c r="G13" s="187">
        <v>1</v>
      </c>
    </row>
    <row r="14" spans="1:9" ht="15.75" customHeight="1" x14ac:dyDescent="0.3"/>
    <row r="15" spans="1:9" ht="15.75" customHeight="1" x14ac:dyDescent="0.3">
      <c r="A15" s="171"/>
      <c r="B15" s="171" t="s">
        <v>6</v>
      </c>
      <c r="C15" s="170" t="s">
        <v>888</v>
      </c>
      <c r="E15" s="172" t="s">
        <v>889</v>
      </c>
      <c r="F15" s="171"/>
      <c r="G15" s="171"/>
    </row>
    <row r="16" spans="1:9" ht="15.75" customHeight="1" x14ac:dyDescent="0.3">
      <c r="A16" s="173"/>
      <c r="B16" s="174" t="s">
        <v>9</v>
      </c>
      <c r="C16" s="174" t="s">
        <v>10</v>
      </c>
      <c r="D16" s="175" t="s">
        <v>11</v>
      </c>
      <c r="E16" s="175" t="s">
        <v>12</v>
      </c>
      <c r="F16" s="175" t="s">
        <v>13</v>
      </c>
      <c r="G16" s="176" t="s">
        <v>14</v>
      </c>
    </row>
    <row r="17" spans="1:7" ht="15.75" customHeight="1" x14ac:dyDescent="0.3">
      <c r="A17" s="177">
        <v>7</v>
      </c>
      <c r="B17" s="15" t="s">
        <v>709</v>
      </c>
      <c r="C17" s="15" t="s">
        <v>610</v>
      </c>
      <c r="D17" s="178">
        <v>77</v>
      </c>
      <c r="E17" s="178">
        <v>8</v>
      </c>
      <c r="F17" s="178">
        <v>77</v>
      </c>
      <c r="G17" s="179">
        <v>8</v>
      </c>
    </row>
    <row r="18" spans="1:7" ht="15.75" customHeight="1" x14ac:dyDescent="0.3">
      <c r="A18" s="180">
        <v>8</v>
      </c>
      <c r="B18" s="19" t="s">
        <v>890</v>
      </c>
      <c r="C18" s="19" t="s">
        <v>323</v>
      </c>
      <c r="D18" s="181">
        <v>77</v>
      </c>
      <c r="E18" s="182">
        <v>8</v>
      </c>
      <c r="F18" s="181">
        <v>77</v>
      </c>
      <c r="G18" s="183">
        <v>8</v>
      </c>
    </row>
    <row r="19" spans="1:7" ht="15.75" customHeight="1" x14ac:dyDescent="0.3">
      <c r="A19" s="180">
        <v>4</v>
      </c>
      <c r="B19" s="19" t="s">
        <v>891</v>
      </c>
      <c r="C19" s="19" t="s">
        <v>323</v>
      </c>
      <c r="D19" s="181">
        <v>69</v>
      </c>
      <c r="E19" s="182">
        <v>6</v>
      </c>
      <c r="F19" s="181">
        <v>69</v>
      </c>
      <c r="G19" s="183">
        <v>6</v>
      </c>
    </row>
    <row r="20" spans="1:7" ht="15.75" customHeight="1" x14ac:dyDescent="0.3">
      <c r="A20" s="180">
        <v>5</v>
      </c>
      <c r="B20" s="19" t="s">
        <v>892</v>
      </c>
      <c r="C20" s="19" t="s">
        <v>57</v>
      </c>
      <c r="D20" s="181">
        <v>59</v>
      </c>
      <c r="E20" s="182">
        <v>5</v>
      </c>
      <c r="F20" s="181">
        <v>59</v>
      </c>
      <c r="G20" s="183">
        <v>5</v>
      </c>
    </row>
    <row r="21" spans="1:7" ht="15.75" customHeight="1" x14ac:dyDescent="0.3">
      <c r="A21" s="180">
        <v>3</v>
      </c>
      <c r="B21" s="19" t="s">
        <v>322</v>
      </c>
      <c r="C21" s="19" t="s">
        <v>323</v>
      </c>
      <c r="D21" s="181">
        <v>57</v>
      </c>
      <c r="E21" s="182">
        <v>4</v>
      </c>
      <c r="F21" s="181">
        <v>57</v>
      </c>
      <c r="G21" s="183">
        <v>4</v>
      </c>
    </row>
    <row r="22" spans="1:7" ht="15.75" customHeight="1" x14ac:dyDescent="0.3">
      <c r="A22" s="180">
        <v>6</v>
      </c>
      <c r="B22" s="19" t="s">
        <v>893</v>
      </c>
      <c r="C22" s="19" t="s">
        <v>610</v>
      </c>
      <c r="D22" s="181">
        <v>51</v>
      </c>
      <c r="E22" s="182">
        <v>3</v>
      </c>
      <c r="F22" s="181">
        <v>51</v>
      </c>
      <c r="G22" s="183">
        <v>3</v>
      </c>
    </row>
    <row r="23" spans="1:7" ht="15.75" customHeight="1" x14ac:dyDescent="0.3">
      <c r="A23" s="180">
        <v>2</v>
      </c>
      <c r="B23" s="19" t="s">
        <v>873</v>
      </c>
      <c r="C23" s="19" t="s">
        <v>708</v>
      </c>
      <c r="D23" s="181">
        <v>41</v>
      </c>
      <c r="E23" s="182">
        <v>2</v>
      </c>
      <c r="F23" s="181">
        <v>41</v>
      </c>
      <c r="G23" s="183">
        <v>2</v>
      </c>
    </row>
    <row r="24" spans="1:7" ht="15.75" customHeight="1" x14ac:dyDescent="0.3">
      <c r="A24" s="184">
        <v>1</v>
      </c>
      <c r="B24" s="27" t="s">
        <v>757</v>
      </c>
      <c r="C24" s="27" t="s">
        <v>708</v>
      </c>
      <c r="D24" s="185" t="s">
        <v>81</v>
      </c>
      <c r="E24" s="186">
        <v>0</v>
      </c>
      <c r="F24" s="31">
        <v>0</v>
      </c>
      <c r="G24" s="32">
        <v>0</v>
      </c>
    </row>
    <row r="25" spans="1:7" ht="15.75" customHeight="1" x14ac:dyDescent="0.3"/>
    <row r="26" spans="1:7" ht="15.75" customHeight="1" x14ac:dyDescent="0.3">
      <c r="B26" s="171" t="s">
        <v>731</v>
      </c>
    </row>
    <row r="27" spans="1:7" ht="15.75" customHeight="1" x14ac:dyDescent="0.3"/>
    <row r="28" spans="1:7" ht="15.75" customHeight="1" x14ac:dyDescent="0.3">
      <c r="B28" s="6" t="s">
        <v>876</v>
      </c>
      <c r="C28" s="6"/>
      <c r="D28" s="6"/>
      <c r="E28" s="6"/>
      <c r="F28" s="36" t="s">
        <v>167</v>
      </c>
      <c r="G28" s="6"/>
    </row>
    <row r="29" spans="1:7" ht="15.75" customHeight="1" x14ac:dyDescent="0.3">
      <c r="B29" s="6" t="s">
        <v>168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13888E1F-AC86-4ACA-8D69-29DAB57221AE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2022&amp;L&amp;G&amp;R&amp;G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9406-8D9A-4556-A799-14FAF656486E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894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895</v>
      </c>
      <c r="E3" s="9" t="s">
        <v>143</v>
      </c>
      <c r="F3" s="8"/>
      <c r="G3" s="8"/>
      <c r="H3" s="8"/>
      <c r="I3" s="8"/>
      <c r="J3" s="8"/>
      <c r="K3" s="8"/>
    </row>
    <row r="4" spans="1:11" ht="15.75" customHeight="1" x14ac:dyDescent="0.3">
      <c r="A4" s="76">
        <v>4</v>
      </c>
      <c r="B4" s="11" t="s">
        <v>9</v>
      </c>
      <c r="C4" s="77" t="s">
        <v>10</v>
      </c>
      <c r="D4" s="52"/>
      <c r="E4" s="52"/>
      <c r="F4" s="52"/>
      <c r="G4" s="78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21</v>
      </c>
      <c r="C5" s="15" t="s">
        <v>22</v>
      </c>
      <c r="D5" s="16">
        <v>43</v>
      </c>
      <c r="E5" s="16">
        <v>45</v>
      </c>
      <c r="F5" s="16">
        <v>44</v>
      </c>
      <c r="G5" s="16">
        <v>47</v>
      </c>
      <c r="H5" s="16">
        <f t="shared" ref="H5:H11" si="0">SUM(D5:G5)</f>
        <v>179</v>
      </c>
      <c r="I5" s="16">
        <v>7</v>
      </c>
      <c r="J5" s="16">
        <v>179</v>
      </c>
      <c r="K5" s="17">
        <v>7</v>
      </c>
    </row>
    <row r="6" spans="1:11" ht="15.75" customHeight="1" x14ac:dyDescent="0.3">
      <c r="A6" s="18">
        <v>6</v>
      </c>
      <c r="B6" s="25" t="s">
        <v>62</v>
      </c>
      <c r="C6" s="19" t="s">
        <v>63</v>
      </c>
      <c r="D6" s="20">
        <v>45</v>
      </c>
      <c r="E6" s="20">
        <v>40</v>
      </c>
      <c r="F6" s="20">
        <v>47</v>
      </c>
      <c r="G6" s="20">
        <v>40</v>
      </c>
      <c r="H6" s="20">
        <f t="shared" si="0"/>
        <v>172</v>
      </c>
      <c r="I6" s="21">
        <v>6</v>
      </c>
      <c r="J6" s="20">
        <v>172</v>
      </c>
      <c r="K6" s="22">
        <v>6</v>
      </c>
    </row>
    <row r="7" spans="1:11" ht="15.75" customHeight="1" x14ac:dyDescent="0.3">
      <c r="A7" s="18">
        <v>1</v>
      </c>
      <c r="B7" s="19" t="s">
        <v>187</v>
      </c>
      <c r="C7" s="19" t="s">
        <v>22</v>
      </c>
      <c r="D7" s="20">
        <v>39</v>
      </c>
      <c r="E7" s="20">
        <v>46</v>
      </c>
      <c r="F7" s="20">
        <v>35</v>
      </c>
      <c r="G7" s="20">
        <v>43</v>
      </c>
      <c r="H7" s="20">
        <f t="shared" si="0"/>
        <v>163</v>
      </c>
      <c r="I7" s="21">
        <v>5</v>
      </c>
      <c r="J7" s="23">
        <v>163</v>
      </c>
      <c r="K7" s="24">
        <v>5</v>
      </c>
    </row>
    <row r="8" spans="1:11" ht="15.75" customHeight="1" x14ac:dyDescent="0.3">
      <c r="A8" s="18">
        <v>7</v>
      </c>
      <c r="B8" s="19" t="s">
        <v>127</v>
      </c>
      <c r="C8" s="19" t="s">
        <v>63</v>
      </c>
      <c r="D8" s="20">
        <v>38</v>
      </c>
      <c r="E8" s="20">
        <v>43</v>
      </c>
      <c r="F8" s="20">
        <v>34</v>
      </c>
      <c r="G8" s="20">
        <v>43</v>
      </c>
      <c r="H8" s="20">
        <f t="shared" si="0"/>
        <v>158</v>
      </c>
      <c r="I8" s="21">
        <v>4</v>
      </c>
      <c r="J8" s="20">
        <v>158</v>
      </c>
      <c r="K8" s="22">
        <v>4</v>
      </c>
    </row>
    <row r="9" spans="1:11" ht="15.75" customHeight="1" x14ac:dyDescent="0.3">
      <c r="A9" s="18">
        <v>3</v>
      </c>
      <c r="B9" s="19" t="s">
        <v>896</v>
      </c>
      <c r="C9" s="19" t="s">
        <v>20</v>
      </c>
      <c r="D9" s="20">
        <v>42</v>
      </c>
      <c r="E9" s="20">
        <v>41</v>
      </c>
      <c r="F9" s="20">
        <v>34</v>
      </c>
      <c r="G9" s="20">
        <v>39</v>
      </c>
      <c r="H9" s="20">
        <f t="shared" si="0"/>
        <v>156</v>
      </c>
      <c r="I9" s="21">
        <v>3</v>
      </c>
      <c r="J9" s="20">
        <v>156</v>
      </c>
      <c r="K9" s="22">
        <v>3</v>
      </c>
    </row>
    <row r="10" spans="1:11" ht="15.75" customHeight="1" x14ac:dyDescent="0.3">
      <c r="A10" s="18">
        <v>4</v>
      </c>
      <c r="B10" s="19" t="s">
        <v>98</v>
      </c>
      <c r="C10" s="19" t="s">
        <v>92</v>
      </c>
      <c r="D10" s="20">
        <v>41</v>
      </c>
      <c r="E10" s="20">
        <v>36</v>
      </c>
      <c r="F10" s="20">
        <v>37</v>
      </c>
      <c r="G10" s="20">
        <v>31</v>
      </c>
      <c r="H10" s="20">
        <f t="shared" si="0"/>
        <v>145</v>
      </c>
      <c r="I10" s="21">
        <v>2</v>
      </c>
      <c r="J10" s="20">
        <v>145</v>
      </c>
      <c r="K10" s="22">
        <v>2</v>
      </c>
    </row>
    <row r="11" spans="1:11" ht="15.75" customHeight="1" x14ac:dyDescent="0.3">
      <c r="A11" s="26">
        <v>5</v>
      </c>
      <c r="B11" s="27" t="s">
        <v>189</v>
      </c>
      <c r="C11" s="27" t="s">
        <v>20</v>
      </c>
      <c r="D11" s="28">
        <v>39</v>
      </c>
      <c r="E11" s="28">
        <v>36</v>
      </c>
      <c r="F11" s="28">
        <v>31</v>
      </c>
      <c r="G11" s="28">
        <v>30</v>
      </c>
      <c r="H11" s="28">
        <f t="shared" si="0"/>
        <v>136</v>
      </c>
      <c r="I11" s="29">
        <v>1</v>
      </c>
      <c r="J11" s="28">
        <v>136</v>
      </c>
      <c r="K11" s="30">
        <v>1</v>
      </c>
    </row>
    <row r="12" spans="1:11" ht="15.75" customHeight="1" x14ac:dyDescent="0.3">
      <c r="A12" s="6"/>
    </row>
    <row r="13" spans="1:11" ht="15.75" customHeight="1" x14ac:dyDescent="0.3">
      <c r="A13" s="6"/>
      <c r="B13" s="8" t="s">
        <v>897</v>
      </c>
    </row>
    <row r="14" spans="1:11" ht="15.75" customHeight="1" x14ac:dyDescent="0.3">
      <c r="A14" s="6"/>
    </row>
    <row r="15" spans="1:11" ht="15.75" customHeight="1" x14ac:dyDescent="0.3">
      <c r="A15" s="6"/>
      <c r="B15" s="6" t="s">
        <v>310</v>
      </c>
      <c r="F15" s="36" t="s">
        <v>167</v>
      </c>
    </row>
    <row r="16" spans="1:11" ht="15.75" customHeight="1" x14ac:dyDescent="0.3">
      <c r="A16" s="6"/>
      <c r="B16" s="6" t="s">
        <v>168</v>
      </c>
    </row>
    <row r="17" spans="1:1" ht="15.75" customHeight="1" x14ac:dyDescent="0.3">
      <c r="A17" s="6"/>
    </row>
    <row r="18" spans="1:1" ht="15.75" customHeight="1" x14ac:dyDescent="0.3">
      <c r="A18" s="6"/>
    </row>
    <row r="19" spans="1:1" ht="15.75" customHeight="1" x14ac:dyDescent="0.3">
      <c r="A19" s="6"/>
    </row>
    <row r="20" spans="1:1" ht="15.75" customHeight="1" x14ac:dyDescent="0.3">
      <c r="A20" s="6"/>
    </row>
    <row r="21" spans="1:1" ht="15.75" customHeight="1" x14ac:dyDescent="0.3">
      <c r="A21" s="6"/>
    </row>
    <row r="22" spans="1:1" ht="15.75" customHeight="1" x14ac:dyDescent="0.3">
      <c r="A22" s="6"/>
    </row>
    <row r="23" spans="1:1" ht="15.75" customHeight="1" x14ac:dyDescent="0.3">
      <c r="A23" s="6"/>
    </row>
    <row r="24" spans="1:1" ht="15.75" customHeight="1" x14ac:dyDescent="0.3">
      <c r="A24" s="6"/>
    </row>
    <row r="25" spans="1:1" ht="15.75" customHeight="1" x14ac:dyDescent="0.3">
      <c r="A25" s="6"/>
    </row>
    <row r="26" spans="1:1" ht="15.75" customHeight="1" x14ac:dyDescent="0.3">
      <c r="A26" s="6"/>
    </row>
    <row r="27" spans="1:1" ht="15.75" customHeight="1" x14ac:dyDescent="0.3">
      <c r="A27" s="6"/>
    </row>
    <row r="28" spans="1:1" ht="15.75" customHeight="1" x14ac:dyDescent="0.3">
      <c r="A28" s="6"/>
    </row>
    <row r="29" spans="1:1" ht="15.75" customHeight="1" x14ac:dyDescent="0.3">
      <c r="A29" s="6"/>
    </row>
    <row r="30" spans="1:1" ht="15.75" customHeight="1" x14ac:dyDescent="0.3">
      <c r="A30" s="6"/>
    </row>
    <row r="31" spans="1:1" ht="15.75" customHeight="1" x14ac:dyDescent="0.3">
      <c r="A31" s="6"/>
    </row>
    <row r="32" spans="1:1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1C0C8ED7-5691-4893-8CCD-DC65D099108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769E-7CBA-4F9D-ABA6-6EB5F9821B38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898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899</v>
      </c>
      <c r="E3" s="9" t="s">
        <v>900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7</v>
      </c>
      <c r="B5" s="15" t="s">
        <v>453</v>
      </c>
      <c r="C5" s="15" t="s">
        <v>55</v>
      </c>
      <c r="D5" s="16">
        <v>93</v>
      </c>
      <c r="E5" s="16">
        <v>93</v>
      </c>
      <c r="F5" s="16">
        <v>94</v>
      </c>
      <c r="G5" s="16">
        <f t="shared" ref="G5:G12" si="0">SUM(D5:F5)</f>
        <v>280</v>
      </c>
      <c r="H5" s="16">
        <v>8</v>
      </c>
      <c r="I5" s="16">
        <v>280</v>
      </c>
      <c r="J5" s="17">
        <v>8</v>
      </c>
    </row>
    <row r="6" spans="1:10" ht="15.75" customHeight="1" x14ac:dyDescent="0.3">
      <c r="A6" s="18">
        <v>2</v>
      </c>
      <c r="B6" s="19" t="s">
        <v>802</v>
      </c>
      <c r="C6" s="19" t="s">
        <v>20</v>
      </c>
      <c r="D6" s="20">
        <v>93</v>
      </c>
      <c r="E6" s="20">
        <v>88</v>
      </c>
      <c r="F6" s="20">
        <v>96</v>
      </c>
      <c r="G6" s="20">
        <f t="shared" si="0"/>
        <v>277</v>
      </c>
      <c r="H6" s="21">
        <v>7</v>
      </c>
      <c r="I6" s="20">
        <v>277</v>
      </c>
      <c r="J6" s="22">
        <v>7</v>
      </c>
    </row>
    <row r="7" spans="1:10" ht="15.75" customHeight="1" x14ac:dyDescent="0.3">
      <c r="A7" s="18">
        <v>3</v>
      </c>
      <c r="B7" s="19" t="s">
        <v>695</v>
      </c>
      <c r="C7" s="19" t="s">
        <v>323</v>
      </c>
      <c r="D7" s="20">
        <v>91</v>
      </c>
      <c r="E7" s="20">
        <v>91</v>
      </c>
      <c r="F7" s="20">
        <v>90</v>
      </c>
      <c r="G7" s="20">
        <f t="shared" si="0"/>
        <v>272</v>
      </c>
      <c r="H7" s="21">
        <v>6</v>
      </c>
      <c r="I7" s="20">
        <v>272</v>
      </c>
      <c r="J7" s="22">
        <v>6</v>
      </c>
    </row>
    <row r="8" spans="1:10" ht="15.75" customHeight="1" x14ac:dyDescent="0.3">
      <c r="A8" s="18">
        <v>6</v>
      </c>
      <c r="B8" s="19" t="s">
        <v>475</v>
      </c>
      <c r="C8" s="19" t="s">
        <v>20</v>
      </c>
      <c r="D8" s="20">
        <v>92</v>
      </c>
      <c r="E8" s="20">
        <v>87</v>
      </c>
      <c r="F8" s="20">
        <v>88</v>
      </c>
      <c r="G8" s="20">
        <f t="shared" si="0"/>
        <v>267</v>
      </c>
      <c r="H8" s="21">
        <v>5</v>
      </c>
      <c r="I8" s="20">
        <v>267</v>
      </c>
      <c r="J8" s="22">
        <v>5</v>
      </c>
    </row>
    <row r="9" spans="1:10" ht="15.75" customHeight="1" x14ac:dyDescent="0.3">
      <c r="A9" s="18">
        <v>5</v>
      </c>
      <c r="B9" s="19" t="s">
        <v>901</v>
      </c>
      <c r="C9" s="19" t="s">
        <v>57</v>
      </c>
      <c r="D9" s="20">
        <v>94</v>
      </c>
      <c r="E9" s="20">
        <v>89</v>
      </c>
      <c r="F9" s="20">
        <v>83</v>
      </c>
      <c r="G9" s="20">
        <f t="shared" si="0"/>
        <v>266</v>
      </c>
      <c r="H9" s="21">
        <v>4</v>
      </c>
      <c r="I9" s="20">
        <v>266</v>
      </c>
      <c r="J9" s="22">
        <v>4</v>
      </c>
    </row>
    <row r="10" spans="1:10" ht="15.75" customHeight="1" x14ac:dyDescent="0.3">
      <c r="A10" s="18">
        <v>4</v>
      </c>
      <c r="B10" s="19" t="s">
        <v>902</v>
      </c>
      <c r="C10" s="19" t="s">
        <v>369</v>
      </c>
      <c r="D10" s="20">
        <v>95</v>
      </c>
      <c r="E10" s="20">
        <v>88</v>
      </c>
      <c r="F10" s="20">
        <v>82</v>
      </c>
      <c r="G10" s="20">
        <f t="shared" si="0"/>
        <v>265</v>
      </c>
      <c r="H10" s="21">
        <v>3</v>
      </c>
      <c r="I10" s="20">
        <v>265</v>
      </c>
      <c r="J10" s="22">
        <v>3</v>
      </c>
    </row>
    <row r="11" spans="1:10" ht="15.75" customHeight="1" x14ac:dyDescent="0.3">
      <c r="A11" s="18">
        <v>8</v>
      </c>
      <c r="B11" s="19" t="s">
        <v>903</v>
      </c>
      <c r="C11" s="19" t="s">
        <v>369</v>
      </c>
      <c r="D11" s="20">
        <v>87</v>
      </c>
      <c r="E11" s="20">
        <v>86</v>
      </c>
      <c r="F11" s="20">
        <v>80</v>
      </c>
      <c r="G11" s="20">
        <f t="shared" si="0"/>
        <v>253</v>
      </c>
      <c r="H11" s="21">
        <v>2</v>
      </c>
      <c r="I11" s="20">
        <v>253</v>
      </c>
      <c r="J11" s="22">
        <v>2</v>
      </c>
    </row>
    <row r="12" spans="1:10" ht="15.75" customHeight="1" x14ac:dyDescent="0.3">
      <c r="A12" s="26">
        <v>1</v>
      </c>
      <c r="B12" s="27" t="s">
        <v>810</v>
      </c>
      <c r="C12" s="27" t="s">
        <v>90</v>
      </c>
      <c r="D12" s="28">
        <v>87</v>
      </c>
      <c r="E12" s="28">
        <v>73</v>
      </c>
      <c r="F12" s="28">
        <v>72</v>
      </c>
      <c r="G12" s="28">
        <f t="shared" si="0"/>
        <v>232</v>
      </c>
      <c r="H12" s="29">
        <v>1</v>
      </c>
      <c r="I12" s="31">
        <v>232</v>
      </c>
      <c r="J12" s="32">
        <v>1</v>
      </c>
    </row>
    <row r="13" spans="1:10" ht="15.75" customHeight="1" x14ac:dyDescent="0.3">
      <c r="A13" s="6"/>
    </row>
    <row r="14" spans="1:10" ht="15.75" customHeight="1" x14ac:dyDescent="0.3">
      <c r="A14" s="7"/>
      <c r="B14" s="8" t="s">
        <v>6</v>
      </c>
      <c r="C14" s="6" t="s">
        <v>904</v>
      </c>
      <c r="E14" s="9" t="s">
        <v>905</v>
      </c>
      <c r="F14" s="8"/>
      <c r="G14" s="8"/>
      <c r="H14" s="8"/>
      <c r="I14" s="8"/>
      <c r="J14" s="8"/>
    </row>
    <row r="15" spans="1:10" ht="15.75" customHeight="1" x14ac:dyDescent="0.3">
      <c r="A15" s="10"/>
      <c r="B15" s="11" t="s">
        <v>9</v>
      </c>
      <c r="C15" s="11" t="s">
        <v>10</v>
      </c>
      <c r="D15" s="12">
        <v>150</v>
      </c>
      <c r="E15" s="12">
        <v>20</v>
      </c>
      <c r="F15" s="12">
        <v>10</v>
      </c>
      <c r="G15" s="12" t="s">
        <v>11</v>
      </c>
      <c r="H15" s="12" t="s">
        <v>12</v>
      </c>
      <c r="I15" s="12" t="s">
        <v>13</v>
      </c>
      <c r="J15" s="13" t="s">
        <v>14</v>
      </c>
    </row>
    <row r="16" spans="1:10" ht="15.75" customHeight="1" x14ac:dyDescent="0.3">
      <c r="A16" s="14">
        <v>3</v>
      </c>
      <c r="B16" s="15" t="s">
        <v>400</v>
      </c>
      <c r="C16" s="15" t="s">
        <v>428</v>
      </c>
      <c r="D16" s="16">
        <v>89</v>
      </c>
      <c r="E16" s="16">
        <v>84</v>
      </c>
      <c r="F16" s="16">
        <v>93</v>
      </c>
      <c r="G16" s="16">
        <f t="shared" ref="G16:G22" si="1">SUM(D16:F16)</f>
        <v>266</v>
      </c>
      <c r="H16" s="16">
        <v>7</v>
      </c>
      <c r="I16" s="16">
        <v>266</v>
      </c>
      <c r="J16" s="17">
        <v>7</v>
      </c>
    </row>
    <row r="17" spans="1:10" ht="15.75" customHeight="1" x14ac:dyDescent="0.3">
      <c r="A17" s="18">
        <v>6</v>
      </c>
      <c r="B17" s="19" t="s">
        <v>891</v>
      </c>
      <c r="C17" s="19" t="s">
        <v>323</v>
      </c>
      <c r="D17" s="20">
        <v>91</v>
      </c>
      <c r="E17" s="20">
        <v>91</v>
      </c>
      <c r="F17" s="20">
        <v>73</v>
      </c>
      <c r="G17" s="20">
        <f t="shared" si="1"/>
        <v>255</v>
      </c>
      <c r="H17" s="21">
        <v>6</v>
      </c>
      <c r="I17" s="20">
        <v>255</v>
      </c>
      <c r="J17" s="22">
        <v>6</v>
      </c>
    </row>
    <row r="18" spans="1:10" ht="15.75" customHeight="1" x14ac:dyDescent="0.3">
      <c r="A18" s="18">
        <v>4</v>
      </c>
      <c r="B18" s="19" t="s">
        <v>64</v>
      </c>
      <c r="C18" s="19" t="s">
        <v>57</v>
      </c>
      <c r="D18" s="20">
        <v>81</v>
      </c>
      <c r="E18" s="20">
        <v>86</v>
      </c>
      <c r="F18" s="20">
        <v>78</v>
      </c>
      <c r="G18" s="20">
        <f t="shared" si="1"/>
        <v>245</v>
      </c>
      <c r="H18" s="21">
        <v>5</v>
      </c>
      <c r="I18" s="20">
        <v>245</v>
      </c>
      <c r="J18" s="22">
        <v>5</v>
      </c>
    </row>
    <row r="19" spans="1:10" ht="15.75" customHeight="1" x14ac:dyDescent="0.3">
      <c r="A19" s="18">
        <v>5</v>
      </c>
      <c r="B19" s="19" t="s">
        <v>322</v>
      </c>
      <c r="C19" s="19" t="s">
        <v>323</v>
      </c>
      <c r="D19" s="20">
        <v>88</v>
      </c>
      <c r="E19" s="20">
        <v>83</v>
      </c>
      <c r="F19" s="20">
        <v>68</v>
      </c>
      <c r="G19" s="20">
        <f t="shared" si="1"/>
        <v>239</v>
      </c>
      <c r="H19" s="21">
        <v>4</v>
      </c>
      <c r="I19" s="20">
        <v>239</v>
      </c>
      <c r="J19" s="22">
        <v>4</v>
      </c>
    </row>
    <row r="20" spans="1:10" ht="15.75" customHeight="1" x14ac:dyDescent="0.3">
      <c r="A20" s="18">
        <v>1</v>
      </c>
      <c r="B20" s="19" t="s">
        <v>765</v>
      </c>
      <c r="C20" s="19" t="s">
        <v>36</v>
      </c>
      <c r="D20" s="20" t="s">
        <v>81</v>
      </c>
      <c r="E20" s="20"/>
      <c r="F20" s="20"/>
      <c r="G20" s="20">
        <f t="shared" si="1"/>
        <v>0</v>
      </c>
      <c r="H20" s="21">
        <v>0</v>
      </c>
      <c r="I20" s="23">
        <v>0</v>
      </c>
      <c r="J20" s="24">
        <v>0</v>
      </c>
    </row>
    <row r="21" spans="1:10" ht="15.75" customHeight="1" x14ac:dyDescent="0.3">
      <c r="A21" s="18">
        <v>2</v>
      </c>
      <c r="B21" s="19" t="s">
        <v>906</v>
      </c>
      <c r="C21" s="19" t="s">
        <v>90</v>
      </c>
      <c r="D21" s="20">
        <v>0</v>
      </c>
      <c r="E21" s="20">
        <v>0</v>
      </c>
      <c r="F21" s="20">
        <v>0</v>
      </c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6">
        <v>7</v>
      </c>
      <c r="B22" s="27" t="s">
        <v>907</v>
      </c>
      <c r="C22" s="27" t="s">
        <v>90</v>
      </c>
      <c r="D22" s="28">
        <v>0</v>
      </c>
      <c r="E22" s="28">
        <v>0</v>
      </c>
      <c r="F22" s="28">
        <v>0</v>
      </c>
      <c r="G22" s="28">
        <f t="shared" si="1"/>
        <v>0</v>
      </c>
      <c r="H22" s="29">
        <v>0</v>
      </c>
      <c r="I22" s="28">
        <v>0</v>
      </c>
      <c r="J22" s="30">
        <v>0</v>
      </c>
    </row>
    <row r="23" spans="1:10" ht="15.75" customHeight="1" x14ac:dyDescent="0.3">
      <c r="A23" s="6"/>
    </row>
    <row r="24" spans="1:10" ht="15.75" customHeight="1" x14ac:dyDescent="0.3">
      <c r="A24" s="7"/>
      <c r="B24" s="8" t="s">
        <v>46</v>
      </c>
      <c r="C24" s="6" t="s">
        <v>908</v>
      </c>
      <c r="E24" s="9" t="s">
        <v>909</v>
      </c>
      <c r="F24" s="8"/>
      <c r="G24" s="8"/>
      <c r="H24" s="8"/>
      <c r="I24" s="8"/>
      <c r="J24" s="8"/>
    </row>
    <row r="25" spans="1:10" ht="15.75" customHeight="1" x14ac:dyDescent="0.3">
      <c r="A25" s="10"/>
      <c r="B25" s="11" t="s">
        <v>9</v>
      </c>
      <c r="C25" s="11" t="s">
        <v>10</v>
      </c>
      <c r="D25" s="12">
        <v>150</v>
      </c>
      <c r="E25" s="12">
        <v>20</v>
      </c>
      <c r="F25" s="12">
        <v>10</v>
      </c>
      <c r="G25" s="12" t="s">
        <v>11</v>
      </c>
      <c r="H25" s="12" t="s">
        <v>12</v>
      </c>
      <c r="I25" s="12" t="s">
        <v>13</v>
      </c>
      <c r="J25" s="13" t="s">
        <v>14</v>
      </c>
    </row>
    <row r="26" spans="1:10" ht="15.75" customHeight="1" x14ac:dyDescent="0.3">
      <c r="A26" s="14">
        <v>3</v>
      </c>
      <c r="B26" s="15" t="s">
        <v>779</v>
      </c>
      <c r="C26" s="15" t="s">
        <v>323</v>
      </c>
      <c r="D26" s="16">
        <v>87</v>
      </c>
      <c r="E26" s="16">
        <v>87</v>
      </c>
      <c r="F26" s="16">
        <v>88</v>
      </c>
      <c r="G26" s="16">
        <f t="shared" ref="G26:G32" si="2">SUM(D26:F26)</f>
        <v>262</v>
      </c>
      <c r="H26" s="16">
        <v>7</v>
      </c>
      <c r="I26" s="16">
        <v>262</v>
      </c>
      <c r="J26" s="17">
        <v>7</v>
      </c>
    </row>
    <row r="27" spans="1:10" ht="15.75" customHeight="1" x14ac:dyDescent="0.3">
      <c r="A27" s="18">
        <v>2</v>
      </c>
      <c r="B27" s="19" t="s">
        <v>586</v>
      </c>
      <c r="C27" s="19" t="s">
        <v>55</v>
      </c>
      <c r="D27" s="20">
        <v>91</v>
      </c>
      <c r="E27" s="20">
        <v>83</v>
      </c>
      <c r="F27" s="20">
        <v>75</v>
      </c>
      <c r="G27" s="20">
        <f t="shared" si="2"/>
        <v>249</v>
      </c>
      <c r="H27" s="21">
        <v>6</v>
      </c>
      <c r="I27" s="20">
        <v>249</v>
      </c>
      <c r="J27" s="22">
        <v>6</v>
      </c>
    </row>
    <row r="28" spans="1:10" ht="15.75" customHeight="1" x14ac:dyDescent="0.3">
      <c r="A28" s="18">
        <v>6</v>
      </c>
      <c r="B28" s="19" t="s">
        <v>910</v>
      </c>
      <c r="C28" s="19" t="s">
        <v>55</v>
      </c>
      <c r="D28" s="20">
        <v>80</v>
      </c>
      <c r="E28" s="20">
        <v>86</v>
      </c>
      <c r="F28" s="20">
        <v>73</v>
      </c>
      <c r="G28" s="20">
        <f t="shared" si="2"/>
        <v>239</v>
      </c>
      <c r="H28" s="21">
        <v>5</v>
      </c>
      <c r="I28" s="20">
        <v>239</v>
      </c>
      <c r="J28" s="22">
        <v>5</v>
      </c>
    </row>
    <row r="29" spans="1:10" ht="15.75" customHeight="1" x14ac:dyDescent="0.3">
      <c r="A29" s="18">
        <v>1</v>
      </c>
      <c r="B29" s="19" t="s">
        <v>911</v>
      </c>
      <c r="C29" s="19" t="s">
        <v>55</v>
      </c>
      <c r="D29" s="20">
        <v>82</v>
      </c>
      <c r="E29" s="20">
        <v>74</v>
      </c>
      <c r="F29" s="20">
        <v>81</v>
      </c>
      <c r="G29" s="20">
        <f t="shared" si="2"/>
        <v>237</v>
      </c>
      <c r="H29" s="21">
        <v>4</v>
      </c>
      <c r="I29" s="23">
        <v>237</v>
      </c>
      <c r="J29" s="24">
        <v>4</v>
      </c>
    </row>
    <row r="30" spans="1:10" ht="15.75" customHeight="1" x14ac:dyDescent="0.3">
      <c r="A30" s="18">
        <v>4</v>
      </c>
      <c r="B30" s="19" t="s">
        <v>753</v>
      </c>
      <c r="C30" s="19" t="s">
        <v>77</v>
      </c>
      <c r="D30" s="20">
        <v>84</v>
      </c>
      <c r="E30" s="20">
        <v>78</v>
      </c>
      <c r="F30" s="20">
        <v>70</v>
      </c>
      <c r="G30" s="20">
        <f t="shared" si="2"/>
        <v>232</v>
      </c>
      <c r="H30" s="21">
        <v>3</v>
      </c>
      <c r="I30" s="20">
        <v>232</v>
      </c>
      <c r="J30" s="22">
        <v>3</v>
      </c>
    </row>
    <row r="31" spans="1:10" ht="15.75" customHeight="1" x14ac:dyDescent="0.3">
      <c r="A31" s="18">
        <v>7</v>
      </c>
      <c r="B31" s="19" t="s">
        <v>398</v>
      </c>
      <c r="C31" s="19" t="s">
        <v>323</v>
      </c>
      <c r="D31" s="20">
        <v>72</v>
      </c>
      <c r="E31" s="20">
        <v>72</v>
      </c>
      <c r="F31" s="20">
        <v>70</v>
      </c>
      <c r="G31" s="20">
        <f t="shared" si="2"/>
        <v>214</v>
      </c>
      <c r="H31" s="21">
        <v>2</v>
      </c>
      <c r="I31" s="20">
        <v>214</v>
      </c>
      <c r="J31" s="22">
        <v>2</v>
      </c>
    </row>
    <row r="32" spans="1:10" ht="15.75" customHeight="1" x14ac:dyDescent="0.3">
      <c r="A32" s="26">
        <v>5</v>
      </c>
      <c r="B32" s="27" t="s">
        <v>784</v>
      </c>
      <c r="C32" s="27" t="s">
        <v>478</v>
      </c>
      <c r="D32" s="28">
        <v>80</v>
      </c>
      <c r="E32" s="28">
        <v>73</v>
      </c>
      <c r="F32" s="28">
        <v>57</v>
      </c>
      <c r="G32" s="28">
        <f t="shared" si="2"/>
        <v>210</v>
      </c>
      <c r="H32" s="29">
        <v>1</v>
      </c>
      <c r="I32" s="28">
        <v>210</v>
      </c>
      <c r="J32" s="30">
        <v>1</v>
      </c>
    </row>
    <row r="33" spans="1:6" ht="15.75" customHeight="1" x14ac:dyDescent="0.3">
      <c r="A33" s="6"/>
    </row>
    <row r="34" spans="1:6" ht="15.75" customHeight="1" x14ac:dyDescent="0.3">
      <c r="A34" s="6"/>
      <c r="B34" s="8" t="s">
        <v>912</v>
      </c>
    </row>
    <row r="35" spans="1:6" ht="15.75" customHeight="1" x14ac:dyDescent="0.3">
      <c r="A35" s="6"/>
    </row>
    <row r="36" spans="1:6" ht="15.75" customHeight="1" x14ac:dyDescent="0.3">
      <c r="A36" s="6"/>
      <c r="B36" s="6" t="s">
        <v>913</v>
      </c>
      <c r="F36" s="36" t="s">
        <v>167</v>
      </c>
    </row>
    <row r="37" spans="1:6" ht="15.75" customHeight="1" x14ac:dyDescent="0.3">
      <c r="A37" s="6"/>
      <c r="B37" s="6" t="s">
        <v>168</v>
      </c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7E1ABD53-07F1-4AD4-8F68-7A46B85107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DDEB-27DA-4E60-9B30-E8D41E7E4B62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898</v>
      </c>
      <c r="C1" s="2"/>
      <c r="D1" s="3"/>
      <c r="E1" s="3"/>
      <c r="F1" s="3" t="s">
        <v>235</v>
      </c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914</v>
      </c>
      <c r="E3" s="9" t="s">
        <v>915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38">
        <v>4</v>
      </c>
      <c r="B5" s="15" t="s">
        <v>400</v>
      </c>
      <c r="C5" s="15" t="s">
        <v>428</v>
      </c>
      <c r="D5" s="39">
        <v>89</v>
      </c>
      <c r="E5" s="39">
        <v>84</v>
      </c>
      <c r="F5" s="39">
        <v>93</v>
      </c>
      <c r="G5" s="16">
        <v>266</v>
      </c>
      <c r="H5" s="16">
        <v>6</v>
      </c>
      <c r="I5" s="39">
        <v>266</v>
      </c>
      <c r="J5" s="40">
        <v>6</v>
      </c>
    </row>
    <row r="6" spans="1:10" ht="15.75" customHeight="1" x14ac:dyDescent="0.3">
      <c r="A6" s="18">
        <v>3</v>
      </c>
      <c r="B6" s="19" t="s">
        <v>902</v>
      </c>
      <c r="C6" s="19" t="s">
        <v>369</v>
      </c>
      <c r="D6" s="41">
        <v>95</v>
      </c>
      <c r="E6" s="41">
        <v>88</v>
      </c>
      <c r="F6" s="41">
        <v>82</v>
      </c>
      <c r="G6" s="20">
        <v>265</v>
      </c>
      <c r="H6" s="20">
        <v>5</v>
      </c>
      <c r="I6" s="41">
        <v>265</v>
      </c>
      <c r="J6" s="42">
        <v>5</v>
      </c>
    </row>
    <row r="7" spans="1:10" ht="15.75" customHeight="1" x14ac:dyDescent="0.3">
      <c r="A7" s="43">
        <v>6</v>
      </c>
      <c r="B7" s="19" t="s">
        <v>903</v>
      </c>
      <c r="C7" s="19" t="s">
        <v>369</v>
      </c>
      <c r="D7" s="41">
        <v>87</v>
      </c>
      <c r="E7" s="41">
        <v>86</v>
      </c>
      <c r="F7" s="41">
        <v>80</v>
      </c>
      <c r="G7" s="20">
        <v>253</v>
      </c>
      <c r="H7" s="20">
        <v>4</v>
      </c>
      <c r="I7" s="41">
        <v>253</v>
      </c>
      <c r="J7" s="42">
        <v>4</v>
      </c>
    </row>
    <row r="8" spans="1:10" ht="15.75" customHeight="1" x14ac:dyDescent="0.3">
      <c r="A8" s="18">
        <v>5</v>
      </c>
      <c r="B8" s="19" t="s">
        <v>910</v>
      </c>
      <c r="C8" s="19" t="s">
        <v>55</v>
      </c>
      <c r="D8" s="41">
        <v>80</v>
      </c>
      <c r="E8" s="41">
        <v>86</v>
      </c>
      <c r="F8" s="41">
        <v>73</v>
      </c>
      <c r="G8" s="20">
        <v>239</v>
      </c>
      <c r="H8" s="20">
        <v>3</v>
      </c>
      <c r="I8" s="41">
        <v>239</v>
      </c>
      <c r="J8" s="42">
        <v>3</v>
      </c>
    </row>
    <row r="9" spans="1:10" ht="15.75" customHeight="1" x14ac:dyDescent="0.3">
      <c r="A9" s="18">
        <v>1</v>
      </c>
      <c r="B9" s="19" t="s">
        <v>911</v>
      </c>
      <c r="C9" s="19" t="s">
        <v>55</v>
      </c>
      <c r="D9" s="20">
        <v>82</v>
      </c>
      <c r="E9" s="20">
        <v>74</v>
      </c>
      <c r="F9" s="20">
        <v>81</v>
      </c>
      <c r="G9" s="20">
        <v>237</v>
      </c>
      <c r="H9" s="20">
        <v>2</v>
      </c>
      <c r="I9" s="23">
        <v>237</v>
      </c>
      <c r="J9" s="24">
        <v>2</v>
      </c>
    </row>
    <row r="10" spans="1:10" ht="15.75" customHeight="1" x14ac:dyDescent="0.3">
      <c r="A10" s="44">
        <v>2</v>
      </c>
      <c r="B10" s="27" t="s">
        <v>753</v>
      </c>
      <c r="C10" s="27" t="s">
        <v>77</v>
      </c>
      <c r="D10" s="45">
        <v>84</v>
      </c>
      <c r="E10" s="45">
        <v>78</v>
      </c>
      <c r="F10" s="45">
        <v>70</v>
      </c>
      <c r="G10" s="28">
        <v>232</v>
      </c>
      <c r="H10" s="28">
        <v>1</v>
      </c>
      <c r="I10" s="45">
        <v>232</v>
      </c>
      <c r="J10" s="46">
        <v>1</v>
      </c>
    </row>
    <row r="11" spans="1:10" ht="15.75" customHeight="1" x14ac:dyDescent="0.3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5.75" customHeight="1" x14ac:dyDescent="0.3">
      <c r="A12" s="37"/>
      <c r="B12" s="121" t="s">
        <v>912</v>
      </c>
      <c r="C12" s="37"/>
      <c r="D12" s="37"/>
      <c r="E12" s="37"/>
      <c r="F12" s="37"/>
      <c r="G12" s="37"/>
      <c r="H12" s="37"/>
      <c r="I12" s="37"/>
      <c r="J12" s="37"/>
    </row>
    <row r="13" spans="1:10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0" ht="15.75" customHeight="1" x14ac:dyDescent="0.3">
      <c r="A14" s="37"/>
      <c r="B14" s="6" t="s">
        <v>234</v>
      </c>
      <c r="F14" s="36" t="s">
        <v>167</v>
      </c>
      <c r="H14" s="37"/>
      <c r="I14" s="37"/>
      <c r="J14" s="37"/>
    </row>
    <row r="15" spans="1:10" ht="15.75" customHeight="1" x14ac:dyDescent="0.3">
      <c r="A15" s="37"/>
      <c r="B15" s="6" t="s">
        <v>168</v>
      </c>
      <c r="H15" s="37"/>
      <c r="I15" s="37"/>
      <c r="J15" s="37"/>
    </row>
    <row r="16" spans="1:10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  <c r="J16" s="37"/>
    </row>
    <row r="17" spans="1:10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  <c r="J19" s="37"/>
    </row>
    <row r="20" spans="1:10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  <c r="J21" s="37"/>
    </row>
    <row r="22" spans="1:10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spans="1:10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0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0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0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10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pans="1:10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ht="15.75" customHeight="1" x14ac:dyDescent="0.3">
      <c r="A43" s="6"/>
    </row>
    <row r="44" spans="1:10" ht="15.75" customHeight="1" x14ac:dyDescent="0.3">
      <c r="A44" s="6"/>
    </row>
    <row r="45" spans="1:10" ht="15.75" customHeight="1" x14ac:dyDescent="0.3">
      <c r="A45" s="6"/>
    </row>
    <row r="46" spans="1:10" ht="15.75" customHeight="1" x14ac:dyDescent="0.3">
      <c r="A46" s="6"/>
    </row>
    <row r="47" spans="1:10" ht="15.75" customHeight="1" x14ac:dyDescent="0.3">
      <c r="A47" s="6"/>
    </row>
    <row r="48" spans="1:10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sheetProtection selectLockedCells="1" selectUnlockedCells="1"/>
  <hyperlinks>
    <hyperlink ref="B2" location="'Index'!A3" tooltip="Go to the Index sheet" display="á" xr:uid="{C9AB099E-E9B5-4025-81EA-764CD66DA14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9EF7-F33B-4DFB-AAE7-FA47545D4594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916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917</v>
      </c>
      <c r="E3" s="9" t="s">
        <v>918</v>
      </c>
      <c r="F3" s="8"/>
      <c r="G3" s="8"/>
      <c r="H3" s="8"/>
      <c r="I3" s="7"/>
      <c r="J3" s="8" t="s">
        <v>6</v>
      </c>
      <c r="K3" s="6" t="s">
        <v>919</v>
      </c>
      <c r="M3" s="9" t="s">
        <v>920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1</v>
      </c>
      <c r="B5" s="15" t="s">
        <v>921</v>
      </c>
      <c r="C5" s="15" t="s">
        <v>563</v>
      </c>
      <c r="D5" s="16">
        <v>99</v>
      </c>
      <c r="E5" s="16">
        <v>9</v>
      </c>
      <c r="F5" s="34">
        <v>99</v>
      </c>
      <c r="G5" s="35">
        <v>9</v>
      </c>
      <c r="I5" s="14">
        <v>8</v>
      </c>
      <c r="J5" s="15" t="s">
        <v>922</v>
      </c>
      <c r="K5" s="15" t="s">
        <v>923</v>
      </c>
      <c r="L5" s="16">
        <v>99</v>
      </c>
      <c r="M5" s="16">
        <v>9</v>
      </c>
      <c r="N5" s="16">
        <v>99</v>
      </c>
      <c r="O5" s="17">
        <v>9</v>
      </c>
    </row>
    <row r="6" spans="1:15" ht="15.75" customHeight="1" x14ac:dyDescent="0.3">
      <c r="A6" s="18">
        <v>6</v>
      </c>
      <c r="B6" s="19" t="s">
        <v>924</v>
      </c>
      <c r="C6" s="19" t="s">
        <v>923</v>
      </c>
      <c r="D6" s="20">
        <v>99</v>
      </c>
      <c r="E6" s="21">
        <v>9</v>
      </c>
      <c r="F6" s="20">
        <v>99</v>
      </c>
      <c r="G6" s="22">
        <v>9</v>
      </c>
      <c r="I6" s="18">
        <v>9</v>
      </c>
      <c r="J6" s="19" t="s">
        <v>925</v>
      </c>
      <c r="K6" s="19" t="s">
        <v>926</v>
      </c>
      <c r="L6" s="20">
        <v>99</v>
      </c>
      <c r="M6" s="21">
        <v>9</v>
      </c>
      <c r="N6" s="20">
        <v>99</v>
      </c>
      <c r="O6" s="22">
        <v>9</v>
      </c>
    </row>
    <row r="7" spans="1:15" ht="15.75" customHeight="1" x14ac:dyDescent="0.3">
      <c r="A7" s="18">
        <v>4</v>
      </c>
      <c r="B7" s="19" t="s">
        <v>927</v>
      </c>
      <c r="C7" s="19" t="s">
        <v>184</v>
      </c>
      <c r="D7" s="20">
        <v>98</v>
      </c>
      <c r="E7" s="21">
        <v>7</v>
      </c>
      <c r="F7" s="20">
        <v>98</v>
      </c>
      <c r="G7" s="22">
        <v>7</v>
      </c>
      <c r="I7" s="18">
        <v>5</v>
      </c>
      <c r="J7" s="19" t="s">
        <v>928</v>
      </c>
      <c r="K7" s="19" t="s">
        <v>55</v>
      </c>
      <c r="L7" s="20">
        <v>98</v>
      </c>
      <c r="M7" s="21">
        <v>7</v>
      </c>
      <c r="N7" s="20">
        <v>98</v>
      </c>
      <c r="O7" s="22">
        <v>7</v>
      </c>
    </row>
    <row r="8" spans="1:15" ht="15.75" customHeight="1" x14ac:dyDescent="0.3">
      <c r="A8" s="18">
        <v>8</v>
      </c>
      <c r="B8" s="19" t="s">
        <v>535</v>
      </c>
      <c r="C8" s="19" t="s">
        <v>95</v>
      </c>
      <c r="D8" s="20">
        <v>98</v>
      </c>
      <c r="E8" s="21">
        <v>7</v>
      </c>
      <c r="F8" s="20">
        <v>98</v>
      </c>
      <c r="G8" s="22">
        <v>7</v>
      </c>
      <c r="I8" s="18">
        <v>2</v>
      </c>
      <c r="J8" s="19" t="s">
        <v>929</v>
      </c>
      <c r="K8" s="19" t="s">
        <v>542</v>
      </c>
      <c r="L8" s="20">
        <v>97</v>
      </c>
      <c r="M8" s="21">
        <v>6</v>
      </c>
      <c r="N8" s="20">
        <v>97</v>
      </c>
      <c r="O8" s="22">
        <v>6</v>
      </c>
    </row>
    <row r="9" spans="1:15" ht="15.75" customHeight="1" x14ac:dyDescent="0.3">
      <c r="A9" s="18">
        <v>9</v>
      </c>
      <c r="B9" s="19" t="s">
        <v>930</v>
      </c>
      <c r="C9" s="19" t="s">
        <v>923</v>
      </c>
      <c r="D9" s="20">
        <v>98</v>
      </c>
      <c r="E9" s="21">
        <v>7</v>
      </c>
      <c r="F9" s="20">
        <v>98</v>
      </c>
      <c r="G9" s="22">
        <v>7</v>
      </c>
      <c r="I9" s="18">
        <v>6</v>
      </c>
      <c r="J9" s="19" t="s">
        <v>931</v>
      </c>
      <c r="K9" s="19" t="s">
        <v>563</v>
      </c>
      <c r="L9" s="20">
        <v>97</v>
      </c>
      <c r="M9" s="21">
        <v>6</v>
      </c>
      <c r="N9" s="20">
        <v>97</v>
      </c>
      <c r="O9" s="22">
        <v>6</v>
      </c>
    </row>
    <row r="10" spans="1:15" ht="15.75" customHeight="1" x14ac:dyDescent="0.3">
      <c r="A10" s="18">
        <v>5</v>
      </c>
      <c r="B10" s="19" t="s">
        <v>932</v>
      </c>
      <c r="C10" s="19" t="s">
        <v>33</v>
      </c>
      <c r="D10" s="20">
        <v>96</v>
      </c>
      <c r="E10" s="21">
        <v>4</v>
      </c>
      <c r="F10" s="20">
        <v>96</v>
      </c>
      <c r="G10" s="22">
        <v>4</v>
      </c>
      <c r="I10" s="18">
        <v>7</v>
      </c>
      <c r="J10" s="19" t="s">
        <v>933</v>
      </c>
      <c r="K10" s="19" t="s">
        <v>934</v>
      </c>
      <c r="L10" s="20">
        <v>97</v>
      </c>
      <c r="M10" s="21">
        <v>6</v>
      </c>
      <c r="N10" s="20">
        <v>97</v>
      </c>
      <c r="O10" s="22">
        <v>6</v>
      </c>
    </row>
    <row r="11" spans="1:15" ht="15.75" customHeight="1" x14ac:dyDescent="0.3">
      <c r="A11" s="18">
        <v>7</v>
      </c>
      <c r="B11" s="19" t="s">
        <v>935</v>
      </c>
      <c r="C11" s="19" t="s">
        <v>934</v>
      </c>
      <c r="D11" s="20">
        <v>96</v>
      </c>
      <c r="E11" s="21">
        <v>4</v>
      </c>
      <c r="F11" s="20">
        <v>96</v>
      </c>
      <c r="G11" s="22">
        <v>4</v>
      </c>
      <c r="I11" s="18">
        <v>1</v>
      </c>
      <c r="J11" s="19" t="s">
        <v>936</v>
      </c>
      <c r="K11" s="19" t="s">
        <v>542</v>
      </c>
      <c r="L11" s="20">
        <v>96</v>
      </c>
      <c r="M11" s="21">
        <v>3</v>
      </c>
      <c r="N11" s="23">
        <v>96</v>
      </c>
      <c r="O11" s="24">
        <v>3</v>
      </c>
    </row>
    <row r="12" spans="1:15" ht="15.75" customHeight="1" x14ac:dyDescent="0.3">
      <c r="A12" s="18">
        <v>3</v>
      </c>
      <c r="B12" s="19" t="s">
        <v>937</v>
      </c>
      <c r="C12" s="19" t="s">
        <v>63</v>
      </c>
      <c r="D12" s="20">
        <v>94</v>
      </c>
      <c r="E12" s="21">
        <v>2</v>
      </c>
      <c r="F12" s="20">
        <v>94</v>
      </c>
      <c r="G12" s="22">
        <v>2</v>
      </c>
      <c r="H12" s="55" t="s">
        <v>938</v>
      </c>
      <c r="I12" s="18">
        <v>4</v>
      </c>
      <c r="J12" s="19" t="s">
        <v>939</v>
      </c>
      <c r="K12" s="19" t="s">
        <v>500</v>
      </c>
      <c r="L12" s="20">
        <v>96</v>
      </c>
      <c r="M12" s="21">
        <v>3</v>
      </c>
      <c r="N12" s="20">
        <v>96</v>
      </c>
      <c r="O12" s="22">
        <v>3</v>
      </c>
    </row>
    <row r="13" spans="1:15" ht="15.75" customHeight="1" x14ac:dyDescent="0.3">
      <c r="A13" s="26">
        <v>2</v>
      </c>
      <c r="B13" s="27" t="s">
        <v>940</v>
      </c>
      <c r="C13" s="27" t="s">
        <v>33</v>
      </c>
      <c r="D13" s="28">
        <v>92</v>
      </c>
      <c r="E13" s="29">
        <v>1</v>
      </c>
      <c r="F13" s="28">
        <v>92</v>
      </c>
      <c r="G13" s="30">
        <v>1</v>
      </c>
      <c r="I13" s="26">
        <v>3</v>
      </c>
      <c r="J13" s="27" t="s">
        <v>941</v>
      </c>
      <c r="K13" s="27" t="s">
        <v>942</v>
      </c>
      <c r="L13" s="28">
        <v>92</v>
      </c>
      <c r="M13" s="29">
        <v>1</v>
      </c>
      <c r="N13" s="28">
        <v>92</v>
      </c>
      <c r="O13" s="30">
        <v>1</v>
      </c>
    </row>
    <row r="14" spans="1:15" ht="15.75" customHeight="1" x14ac:dyDescent="0.3">
      <c r="A14" s="6"/>
      <c r="B14" s="9" t="s">
        <v>943</v>
      </c>
      <c r="I14" s="6"/>
    </row>
    <row r="15" spans="1:15" ht="15.75" customHeight="1" x14ac:dyDescent="0.3">
      <c r="A15" s="7"/>
      <c r="B15" s="8" t="s">
        <v>46</v>
      </c>
      <c r="C15" s="6" t="s">
        <v>944</v>
      </c>
      <c r="E15" s="9" t="s">
        <v>945</v>
      </c>
      <c r="F15" s="8"/>
      <c r="G15" s="8"/>
      <c r="I15" s="7"/>
      <c r="J15" s="8" t="s">
        <v>49</v>
      </c>
      <c r="K15" s="6" t="s">
        <v>946</v>
      </c>
      <c r="M15" s="9" t="s">
        <v>947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1</v>
      </c>
      <c r="B17" s="15" t="s">
        <v>948</v>
      </c>
      <c r="C17" s="15" t="s">
        <v>542</v>
      </c>
      <c r="D17" s="188">
        <v>100</v>
      </c>
      <c r="E17" s="16">
        <v>9</v>
      </c>
      <c r="F17" s="34">
        <v>100</v>
      </c>
      <c r="G17" s="35">
        <v>9</v>
      </c>
      <c r="I17" s="14">
        <v>7</v>
      </c>
      <c r="J17" s="15" t="s">
        <v>501</v>
      </c>
      <c r="K17" s="15" t="s">
        <v>184</v>
      </c>
      <c r="L17" s="16">
        <v>98</v>
      </c>
      <c r="M17" s="16">
        <v>9</v>
      </c>
      <c r="N17" s="16">
        <v>98</v>
      </c>
      <c r="O17" s="17">
        <v>9</v>
      </c>
    </row>
    <row r="18" spans="1:15" ht="15.75" customHeight="1" x14ac:dyDescent="0.3">
      <c r="A18" s="18">
        <v>6</v>
      </c>
      <c r="B18" s="19" t="s">
        <v>949</v>
      </c>
      <c r="C18" s="19" t="s">
        <v>33</v>
      </c>
      <c r="D18" s="20">
        <v>99</v>
      </c>
      <c r="E18" s="21">
        <v>8</v>
      </c>
      <c r="F18" s="20">
        <v>99</v>
      </c>
      <c r="G18" s="22">
        <v>8</v>
      </c>
      <c r="I18" s="18">
        <v>8</v>
      </c>
      <c r="J18" s="19" t="s">
        <v>950</v>
      </c>
      <c r="K18" s="19" t="s">
        <v>184</v>
      </c>
      <c r="L18" s="20">
        <v>97</v>
      </c>
      <c r="M18" s="21">
        <v>8</v>
      </c>
      <c r="N18" s="20">
        <v>97</v>
      </c>
      <c r="O18" s="22">
        <v>8</v>
      </c>
    </row>
    <row r="19" spans="1:15" ht="15.75" customHeight="1" x14ac:dyDescent="0.3">
      <c r="A19" s="18">
        <v>5</v>
      </c>
      <c r="B19" s="19" t="s">
        <v>951</v>
      </c>
      <c r="C19" s="19" t="s">
        <v>63</v>
      </c>
      <c r="D19" s="20">
        <v>96</v>
      </c>
      <c r="E19" s="21">
        <v>7</v>
      </c>
      <c r="F19" s="20">
        <v>96</v>
      </c>
      <c r="G19" s="22">
        <v>7</v>
      </c>
      <c r="I19" s="18">
        <v>9</v>
      </c>
      <c r="J19" s="19" t="s">
        <v>952</v>
      </c>
      <c r="K19" s="19" t="s">
        <v>500</v>
      </c>
      <c r="L19" s="20">
        <v>97</v>
      </c>
      <c r="M19" s="21">
        <v>8</v>
      </c>
      <c r="N19" s="20">
        <v>97</v>
      </c>
      <c r="O19" s="22">
        <v>8</v>
      </c>
    </row>
    <row r="20" spans="1:15" ht="15.75" customHeight="1" x14ac:dyDescent="0.3">
      <c r="A20" s="18">
        <v>3</v>
      </c>
      <c r="B20" s="19" t="s">
        <v>953</v>
      </c>
      <c r="C20" s="19" t="s">
        <v>95</v>
      </c>
      <c r="D20" s="20">
        <v>95</v>
      </c>
      <c r="E20" s="21">
        <v>6</v>
      </c>
      <c r="F20" s="20">
        <v>95</v>
      </c>
      <c r="G20" s="22">
        <v>6</v>
      </c>
      <c r="I20" s="18">
        <v>2</v>
      </c>
      <c r="J20" s="19" t="s">
        <v>954</v>
      </c>
      <c r="K20" s="19" t="s">
        <v>542</v>
      </c>
      <c r="L20" s="20">
        <v>96</v>
      </c>
      <c r="M20" s="21">
        <v>6</v>
      </c>
      <c r="N20" s="20">
        <v>96</v>
      </c>
      <c r="O20" s="22">
        <v>6</v>
      </c>
    </row>
    <row r="21" spans="1:15" ht="15.75" customHeight="1" x14ac:dyDescent="0.3">
      <c r="A21" s="18">
        <v>9</v>
      </c>
      <c r="B21" s="19" t="s">
        <v>724</v>
      </c>
      <c r="C21" s="19" t="s">
        <v>725</v>
      </c>
      <c r="D21" s="20">
        <v>95</v>
      </c>
      <c r="E21" s="21">
        <v>6</v>
      </c>
      <c r="F21" s="20">
        <v>95</v>
      </c>
      <c r="G21" s="22">
        <v>6</v>
      </c>
      <c r="I21" s="18">
        <v>4</v>
      </c>
      <c r="J21" s="19" t="s">
        <v>562</v>
      </c>
      <c r="K21" s="19" t="s">
        <v>563</v>
      </c>
      <c r="L21" s="20">
        <v>94</v>
      </c>
      <c r="M21" s="21">
        <v>5</v>
      </c>
      <c r="N21" s="20">
        <v>94</v>
      </c>
      <c r="O21" s="22">
        <v>5</v>
      </c>
    </row>
    <row r="22" spans="1:15" ht="15.75" customHeight="1" x14ac:dyDescent="0.3">
      <c r="A22" s="18">
        <v>2</v>
      </c>
      <c r="B22" s="19" t="s">
        <v>955</v>
      </c>
      <c r="C22" s="19" t="s">
        <v>923</v>
      </c>
      <c r="D22" s="20">
        <v>94</v>
      </c>
      <c r="E22" s="21">
        <v>4</v>
      </c>
      <c r="F22" s="20">
        <v>94</v>
      </c>
      <c r="G22" s="22">
        <v>4</v>
      </c>
      <c r="I22" s="18">
        <v>3</v>
      </c>
      <c r="J22" s="19" t="s">
        <v>215</v>
      </c>
      <c r="K22" s="19" t="s">
        <v>63</v>
      </c>
      <c r="L22" s="20">
        <v>92</v>
      </c>
      <c r="M22" s="21">
        <v>4</v>
      </c>
      <c r="N22" s="20">
        <v>92</v>
      </c>
      <c r="O22" s="22">
        <v>4</v>
      </c>
    </row>
    <row r="23" spans="1:15" ht="15.75" customHeight="1" x14ac:dyDescent="0.3">
      <c r="A23" s="18">
        <v>8</v>
      </c>
      <c r="B23" s="19" t="s">
        <v>832</v>
      </c>
      <c r="C23" s="19" t="s">
        <v>500</v>
      </c>
      <c r="D23" s="20">
        <v>91</v>
      </c>
      <c r="E23" s="21">
        <v>3</v>
      </c>
      <c r="F23" s="20">
        <v>91</v>
      </c>
      <c r="G23" s="22">
        <v>3</v>
      </c>
      <c r="I23" s="18">
        <v>6</v>
      </c>
      <c r="J23" s="19" t="s">
        <v>322</v>
      </c>
      <c r="K23" s="19" t="s">
        <v>542</v>
      </c>
      <c r="L23" s="20">
        <v>92</v>
      </c>
      <c r="M23" s="21">
        <v>4</v>
      </c>
      <c r="N23" s="20">
        <v>92</v>
      </c>
      <c r="O23" s="22">
        <v>4</v>
      </c>
    </row>
    <row r="24" spans="1:15" ht="15.75" customHeight="1" x14ac:dyDescent="0.3">
      <c r="A24" s="18">
        <v>7</v>
      </c>
      <c r="B24" s="19" t="s">
        <v>956</v>
      </c>
      <c r="C24" s="19" t="s">
        <v>121</v>
      </c>
      <c r="D24" s="20">
        <v>89</v>
      </c>
      <c r="E24" s="21">
        <v>2</v>
      </c>
      <c r="F24" s="20">
        <v>89</v>
      </c>
      <c r="G24" s="22">
        <v>2</v>
      </c>
      <c r="I24" s="18">
        <v>1</v>
      </c>
      <c r="J24" s="19" t="s">
        <v>957</v>
      </c>
      <c r="K24" s="19" t="s">
        <v>184</v>
      </c>
      <c r="L24" s="20">
        <v>90</v>
      </c>
      <c r="M24" s="21">
        <v>2</v>
      </c>
      <c r="N24" s="23">
        <v>90</v>
      </c>
      <c r="O24" s="24">
        <v>2</v>
      </c>
    </row>
    <row r="25" spans="1:15" ht="15.75" customHeight="1" x14ac:dyDescent="0.3">
      <c r="A25" s="26">
        <v>4</v>
      </c>
      <c r="B25" s="27" t="s">
        <v>958</v>
      </c>
      <c r="C25" s="27" t="s">
        <v>63</v>
      </c>
      <c r="D25" s="28" t="s">
        <v>81</v>
      </c>
      <c r="E25" s="29">
        <v>0</v>
      </c>
      <c r="F25" s="28">
        <v>0</v>
      </c>
      <c r="G25" s="30">
        <v>0</v>
      </c>
      <c r="I25" s="26">
        <v>5</v>
      </c>
      <c r="J25" s="27" t="s">
        <v>786</v>
      </c>
      <c r="K25" s="27" t="s">
        <v>389</v>
      </c>
      <c r="L25" s="28" t="s">
        <v>195</v>
      </c>
      <c r="M25" s="29">
        <v>0</v>
      </c>
      <c r="N25" s="28">
        <v>0</v>
      </c>
      <c r="O25" s="30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82</v>
      </c>
      <c r="C27" s="6" t="s">
        <v>959</v>
      </c>
      <c r="E27" s="9" t="s">
        <v>960</v>
      </c>
      <c r="F27" s="8"/>
      <c r="G27" s="8"/>
      <c r="I27" s="7"/>
      <c r="J27" s="8" t="s">
        <v>85</v>
      </c>
      <c r="K27" s="6" t="s">
        <v>961</v>
      </c>
      <c r="M27" s="9" t="s">
        <v>962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4</v>
      </c>
      <c r="B29" s="15" t="s">
        <v>963</v>
      </c>
      <c r="C29" s="15" t="s">
        <v>563</v>
      </c>
      <c r="D29" s="16">
        <v>96</v>
      </c>
      <c r="E29" s="16">
        <v>9</v>
      </c>
      <c r="F29" s="16">
        <v>96</v>
      </c>
      <c r="G29" s="17">
        <v>9</v>
      </c>
      <c r="I29" s="14">
        <v>6</v>
      </c>
      <c r="J29" s="15" t="s">
        <v>964</v>
      </c>
      <c r="K29" s="15" t="s">
        <v>923</v>
      </c>
      <c r="L29" s="16">
        <v>96</v>
      </c>
      <c r="M29" s="16">
        <v>9</v>
      </c>
      <c r="N29" s="16">
        <v>96</v>
      </c>
      <c r="O29" s="17">
        <v>9</v>
      </c>
    </row>
    <row r="30" spans="1:15" ht="15.75" customHeight="1" x14ac:dyDescent="0.3">
      <c r="A30" s="18">
        <v>3</v>
      </c>
      <c r="B30" s="19" t="s">
        <v>965</v>
      </c>
      <c r="C30" s="19" t="s">
        <v>418</v>
      </c>
      <c r="D30" s="20">
        <v>94</v>
      </c>
      <c r="E30" s="21">
        <v>8</v>
      </c>
      <c r="F30" s="20">
        <v>94</v>
      </c>
      <c r="G30" s="22">
        <v>8</v>
      </c>
      <c r="I30" s="18">
        <v>1</v>
      </c>
      <c r="J30" s="19" t="s">
        <v>966</v>
      </c>
      <c r="K30" s="19" t="s">
        <v>542</v>
      </c>
      <c r="L30" s="20">
        <v>91</v>
      </c>
      <c r="M30" s="21">
        <v>8</v>
      </c>
      <c r="N30" s="23">
        <v>91</v>
      </c>
      <c r="O30" s="24">
        <v>8</v>
      </c>
    </row>
    <row r="31" spans="1:15" ht="15.75" customHeight="1" x14ac:dyDescent="0.3">
      <c r="A31" s="18">
        <v>7</v>
      </c>
      <c r="B31" s="19" t="s">
        <v>507</v>
      </c>
      <c r="C31" s="19" t="s">
        <v>184</v>
      </c>
      <c r="D31" s="20">
        <v>94</v>
      </c>
      <c r="E31" s="21">
        <v>8</v>
      </c>
      <c r="F31" s="20">
        <v>94</v>
      </c>
      <c r="G31" s="22">
        <v>8</v>
      </c>
      <c r="I31" s="18">
        <v>7</v>
      </c>
      <c r="J31" s="19" t="s">
        <v>967</v>
      </c>
      <c r="K31" s="19" t="s">
        <v>968</v>
      </c>
      <c r="L31" s="20">
        <v>91</v>
      </c>
      <c r="M31" s="21">
        <v>8</v>
      </c>
      <c r="N31" s="20">
        <v>91</v>
      </c>
      <c r="O31" s="22">
        <v>8</v>
      </c>
    </row>
    <row r="32" spans="1:15" ht="15.75" customHeight="1" x14ac:dyDescent="0.3">
      <c r="A32" s="18">
        <v>2</v>
      </c>
      <c r="B32" s="19" t="s">
        <v>969</v>
      </c>
      <c r="C32" s="19" t="s">
        <v>542</v>
      </c>
      <c r="D32" s="20">
        <v>93</v>
      </c>
      <c r="E32" s="21">
        <v>6</v>
      </c>
      <c r="F32" s="20">
        <v>93</v>
      </c>
      <c r="G32" s="22">
        <v>6</v>
      </c>
      <c r="I32" s="18">
        <v>2</v>
      </c>
      <c r="J32" s="19" t="s">
        <v>970</v>
      </c>
      <c r="K32" s="19" t="s">
        <v>542</v>
      </c>
      <c r="L32" s="20">
        <v>90</v>
      </c>
      <c r="M32" s="21">
        <v>6</v>
      </c>
      <c r="N32" s="20">
        <v>90</v>
      </c>
      <c r="O32" s="22">
        <v>6</v>
      </c>
    </row>
    <row r="33" spans="1:15" ht="15.75" customHeight="1" x14ac:dyDescent="0.3">
      <c r="A33" s="18">
        <v>1</v>
      </c>
      <c r="B33" s="19" t="s">
        <v>971</v>
      </c>
      <c r="C33" s="19" t="s">
        <v>121</v>
      </c>
      <c r="D33" s="20">
        <v>92</v>
      </c>
      <c r="E33" s="21">
        <v>5</v>
      </c>
      <c r="F33" s="23">
        <v>92</v>
      </c>
      <c r="G33" s="24">
        <v>5</v>
      </c>
      <c r="I33" s="18">
        <v>3</v>
      </c>
      <c r="J33" s="19" t="s">
        <v>972</v>
      </c>
      <c r="K33" s="19" t="s">
        <v>152</v>
      </c>
      <c r="L33" s="20">
        <v>89</v>
      </c>
      <c r="M33" s="21">
        <v>5</v>
      </c>
      <c r="N33" s="20">
        <v>89</v>
      </c>
      <c r="O33" s="22">
        <v>5</v>
      </c>
    </row>
    <row r="34" spans="1:15" ht="15.75" customHeight="1" x14ac:dyDescent="0.3">
      <c r="A34" s="18">
        <v>5</v>
      </c>
      <c r="B34" s="19" t="s">
        <v>726</v>
      </c>
      <c r="C34" s="19" t="s">
        <v>725</v>
      </c>
      <c r="D34" s="20">
        <v>91</v>
      </c>
      <c r="E34" s="21">
        <v>4</v>
      </c>
      <c r="F34" s="20">
        <v>91</v>
      </c>
      <c r="G34" s="22">
        <v>4</v>
      </c>
      <c r="I34" s="18">
        <v>5</v>
      </c>
      <c r="J34" s="19" t="s">
        <v>973</v>
      </c>
      <c r="K34" s="19" t="s">
        <v>542</v>
      </c>
      <c r="L34" s="20">
        <v>89</v>
      </c>
      <c r="M34" s="21">
        <v>5</v>
      </c>
      <c r="N34" s="20">
        <v>89</v>
      </c>
      <c r="O34" s="22">
        <v>5</v>
      </c>
    </row>
    <row r="35" spans="1:15" ht="15.75" customHeight="1" x14ac:dyDescent="0.3">
      <c r="A35" s="18">
        <v>6</v>
      </c>
      <c r="B35" s="19" t="s">
        <v>974</v>
      </c>
      <c r="C35" s="19" t="s">
        <v>92</v>
      </c>
      <c r="D35" s="20">
        <v>87</v>
      </c>
      <c r="E35" s="21">
        <v>3</v>
      </c>
      <c r="F35" s="20">
        <v>87</v>
      </c>
      <c r="G35" s="22">
        <v>3</v>
      </c>
      <c r="I35" s="18">
        <v>8</v>
      </c>
      <c r="J35" s="19" t="s">
        <v>975</v>
      </c>
      <c r="K35" s="19" t="s">
        <v>73</v>
      </c>
      <c r="L35" s="20">
        <v>87</v>
      </c>
      <c r="M35" s="21">
        <v>3</v>
      </c>
      <c r="N35" s="20">
        <v>87</v>
      </c>
      <c r="O35" s="22">
        <v>3</v>
      </c>
    </row>
    <row r="36" spans="1:15" ht="15.75" customHeight="1" x14ac:dyDescent="0.3">
      <c r="A36" s="18">
        <v>8</v>
      </c>
      <c r="B36" s="19" t="s">
        <v>976</v>
      </c>
      <c r="C36" s="19" t="s">
        <v>500</v>
      </c>
      <c r="D36" s="20">
        <v>87</v>
      </c>
      <c r="E36" s="21">
        <v>3</v>
      </c>
      <c r="F36" s="20">
        <v>87</v>
      </c>
      <c r="G36" s="22">
        <v>3</v>
      </c>
      <c r="I36" s="18">
        <v>4</v>
      </c>
      <c r="J36" s="19" t="s">
        <v>977</v>
      </c>
      <c r="K36" s="19" t="s">
        <v>542</v>
      </c>
      <c r="L36" s="20">
        <v>86</v>
      </c>
      <c r="M36" s="21">
        <v>2</v>
      </c>
      <c r="N36" s="20">
        <v>86</v>
      </c>
      <c r="O36" s="22">
        <v>2</v>
      </c>
    </row>
    <row r="37" spans="1:15" ht="15.75" customHeight="1" x14ac:dyDescent="0.3">
      <c r="A37" s="26">
        <v>9</v>
      </c>
      <c r="B37" s="27" t="s">
        <v>692</v>
      </c>
      <c r="C37" s="27" t="s">
        <v>33</v>
      </c>
      <c r="D37" s="28" t="s">
        <v>81</v>
      </c>
      <c r="E37" s="29">
        <v>0</v>
      </c>
      <c r="F37" s="28">
        <v>0</v>
      </c>
      <c r="G37" s="30">
        <v>0</v>
      </c>
      <c r="I37" s="26">
        <v>9</v>
      </c>
      <c r="J37" s="27" t="s">
        <v>978</v>
      </c>
      <c r="K37" s="27" t="s">
        <v>33</v>
      </c>
      <c r="L37" s="28" t="s">
        <v>81</v>
      </c>
      <c r="M37" s="29">
        <v>0</v>
      </c>
      <c r="N37" s="28">
        <v>0</v>
      </c>
      <c r="O37" s="30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114</v>
      </c>
      <c r="C39" s="6" t="s">
        <v>979</v>
      </c>
      <c r="E39" s="9" t="s">
        <v>980</v>
      </c>
      <c r="F39" s="8"/>
      <c r="G39" s="8"/>
      <c r="I39" s="7"/>
      <c r="J39" s="8" t="s">
        <v>117</v>
      </c>
      <c r="K39" s="6" t="s">
        <v>981</v>
      </c>
      <c r="M39" s="9" t="s">
        <v>982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3</v>
      </c>
      <c r="B41" s="15" t="s">
        <v>983</v>
      </c>
      <c r="C41" s="15" t="s">
        <v>542</v>
      </c>
      <c r="D41" s="16">
        <v>97</v>
      </c>
      <c r="E41" s="16">
        <v>8</v>
      </c>
      <c r="F41" s="16">
        <v>97</v>
      </c>
      <c r="G41" s="17">
        <v>8</v>
      </c>
      <c r="I41" s="14">
        <v>1</v>
      </c>
      <c r="J41" s="15" t="s">
        <v>984</v>
      </c>
      <c r="K41" s="15" t="s">
        <v>542</v>
      </c>
      <c r="L41" s="16">
        <v>92</v>
      </c>
      <c r="M41" s="16">
        <v>8</v>
      </c>
      <c r="N41" s="34">
        <v>92</v>
      </c>
      <c r="O41" s="35">
        <v>8</v>
      </c>
    </row>
    <row r="42" spans="1:15" ht="15.75" customHeight="1" x14ac:dyDescent="0.3">
      <c r="A42" s="18">
        <v>8</v>
      </c>
      <c r="B42" s="19" t="s">
        <v>985</v>
      </c>
      <c r="C42" s="19" t="s">
        <v>184</v>
      </c>
      <c r="D42" s="20">
        <v>96</v>
      </c>
      <c r="E42" s="21">
        <v>7</v>
      </c>
      <c r="F42" s="20">
        <v>96</v>
      </c>
      <c r="G42" s="22">
        <v>7</v>
      </c>
      <c r="I42" s="18">
        <v>8</v>
      </c>
      <c r="J42" s="19" t="s">
        <v>986</v>
      </c>
      <c r="K42" s="19" t="s">
        <v>968</v>
      </c>
      <c r="L42" s="20">
        <v>92</v>
      </c>
      <c r="M42" s="21">
        <v>8</v>
      </c>
      <c r="N42" s="20">
        <v>92</v>
      </c>
      <c r="O42" s="22">
        <v>8</v>
      </c>
    </row>
    <row r="43" spans="1:15" ht="15.75" customHeight="1" x14ac:dyDescent="0.3">
      <c r="A43" s="18">
        <v>1</v>
      </c>
      <c r="B43" s="19" t="s">
        <v>987</v>
      </c>
      <c r="C43" s="19" t="s">
        <v>923</v>
      </c>
      <c r="D43" s="20">
        <v>94</v>
      </c>
      <c r="E43" s="21">
        <v>6</v>
      </c>
      <c r="F43" s="23">
        <v>94</v>
      </c>
      <c r="G43" s="24">
        <v>6</v>
      </c>
      <c r="I43" s="18">
        <v>7</v>
      </c>
      <c r="J43" s="19" t="s">
        <v>988</v>
      </c>
      <c r="K43" s="19" t="s">
        <v>934</v>
      </c>
      <c r="L43" s="20">
        <v>91</v>
      </c>
      <c r="M43" s="21">
        <v>6</v>
      </c>
      <c r="N43" s="20">
        <v>91</v>
      </c>
      <c r="O43" s="22">
        <v>6</v>
      </c>
    </row>
    <row r="44" spans="1:15" ht="15.75" customHeight="1" x14ac:dyDescent="0.3">
      <c r="A44" s="18">
        <v>4</v>
      </c>
      <c r="B44" s="19" t="s">
        <v>989</v>
      </c>
      <c r="C44" s="19" t="s">
        <v>542</v>
      </c>
      <c r="D44" s="20">
        <v>92</v>
      </c>
      <c r="E44" s="21">
        <v>5</v>
      </c>
      <c r="F44" s="20">
        <v>92</v>
      </c>
      <c r="G44" s="22">
        <v>5</v>
      </c>
      <c r="I44" s="18">
        <v>4</v>
      </c>
      <c r="J44" s="19" t="s">
        <v>990</v>
      </c>
      <c r="K44" s="19" t="s">
        <v>968</v>
      </c>
      <c r="L44" s="20">
        <v>89</v>
      </c>
      <c r="M44" s="21">
        <v>5</v>
      </c>
      <c r="N44" s="20">
        <v>89</v>
      </c>
      <c r="O44" s="22">
        <v>5</v>
      </c>
    </row>
    <row r="45" spans="1:15" ht="15.75" customHeight="1" x14ac:dyDescent="0.3">
      <c r="A45" s="18">
        <v>2</v>
      </c>
      <c r="B45" s="19" t="s">
        <v>991</v>
      </c>
      <c r="C45" s="19" t="s">
        <v>418</v>
      </c>
      <c r="D45" s="20">
        <v>91</v>
      </c>
      <c r="E45" s="21">
        <v>4</v>
      </c>
      <c r="F45" s="20">
        <v>91</v>
      </c>
      <c r="G45" s="22">
        <v>4</v>
      </c>
      <c r="I45" s="18">
        <v>5</v>
      </c>
      <c r="J45" s="19" t="s">
        <v>398</v>
      </c>
      <c r="K45" s="19" t="s">
        <v>323</v>
      </c>
      <c r="L45" s="20">
        <v>88</v>
      </c>
      <c r="M45" s="21">
        <v>4</v>
      </c>
      <c r="N45" s="20">
        <v>88</v>
      </c>
      <c r="O45" s="22">
        <v>4</v>
      </c>
    </row>
    <row r="46" spans="1:15" ht="15.75" customHeight="1" x14ac:dyDescent="0.3">
      <c r="A46" s="18">
        <v>6</v>
      </c>
      <c r="B46" s="19" t="s">
        <v>992</v>
      </c>
      <c r="C46" s="19" t="s">
        <v>55</v>
      </c>
      <c r="D46" s="20">
        <v>90</v>
      </c>
      <c r="E46" s="21">
        <v>3</v>
      </c>
      <c r="F46" s="20">
        <v>90</v>
      </c>
      <c r="G46" s="22">
        <v>3</v>
      </c>
      <c r="I46" s="18">
        <v>3</v>
      </c>
      <c r="J46" s="19" t="s">
        <v>993</v>
      </c>
      <c r="K46" s="19" t="s">
        <v>542</v>
      </c>
      <c r="L46" s="20">
        <v>87</v>
      </c>
      <c r="M46" s="21">
        <v>3</v>
      </c>
      <c r="N46" s="20">
        <v>87</v>
      </c>
      <c r="O46" s="22">
        <v>3</v>
      </c>
    </row>
    <row r="47" spans="1:15" ht="15.75" customHeight="1" x14ac:dyDescent="0.3">
      <c r="A47" s="18">
        <v>5</v>
      </c>
      <c r="B47" s="19" t="s">
        <v>994</v>
      </c>
      <c r="C47" s="19" t="s">
        <v>33</v>
      </c>
      <c r="D47" s="20" t="s">
        <v>195</v>
      </c>
      <c r="E47" s="21">
        <v>0</v>
      </c>
      <c r="F47" s="20">
        <v>0</v>
      </c>
      <c r="G47" s="22">
        <v>0</v>
      </c>
      <c r="I47" s="18">
        <v>2</v>
      </c>
      <c r="J47" s="19" t="s">
        <v>995</v>
      </c>
      <c r="K47" s="19" t="s">
        <v>418</v>
      </c>
      <c r="L47" s="20">
        <v>86</v>
      </c>
      <c r="M47" s="21">
        <v>2</v>
      </c>
      <c r="N47" s="20">
        <v>86</v>
      </c>
      <c r="O47" s="22">
        <v>2</v>
      </c>
    </row>
    <row r="48" spans="1:15" ht="15.75" customHeight="1" x14ac:dyDescent="0.3">
      <c r="A48" s="26">
        <v>7</v>
      </c>
      <c r="B48" s="27" t="s">
        <v>843</v>
      </c>
      <c r="C48" s="27" t="s">
        <v>20</v>
      </c>
      <c r="D48" s="28" t="s">
        <v>81</v>
      </c>
      <c r="E48" s="29">
        <v>0</v>
      </c>
      <c r="F48" s="28">
        <v>0</v>
      </c>
      <c r="G48" s="30">
        <v>0</v>
      </c>
      <c r="I48" s="26">
        <v>6</v>
      </c>
      <c r="J48" s="27" t="s">
        <v>996</v>
      </c>
      <c r="K48" s="27" t="s">
        <v>121</v>
      </c>
      <c r="L48" s="28" t="s">
        <v>81</v>
      </c>
      <c r="M48" s="29">
        <v>0</v>
      </c>
      <c r="N48" s="28">
        <v>0</v>
      </c>
      <c r="O48" s="30">
        <v>0</v>
      </c>
    </row>
    <row r="49" spans="1:9" ht="15.75" customHeight="1" x14ac:dyDescent="0.3">
      <c r="A49" s="6"/>
      <c r="I49" s="6"/>
    </row>
    <row r="50" spans="1:9" ht="15.75" customHeight="1" x14ac:dyDescent="0.3">
      <c r="A50" s="7"/>
      <c r="B50" s="8" t="s">
        <v>141</v>
      </c>
      <c r="C50" s="6" t="s">
        <v>997</v>
      </c>
      <c r="E50" s="9" t="s">
        <v>998</v>
      </c>
      <c r="F50" s="8"/>
      <c r="G50" s="8"/>
      <c r="I50" s="6"/>
    </row>
    <row r="51" spans="1:9" ht="15.75" customHeight="1" x14ac:dyDescent="0.3">
      <c r="A51" s="10"/>
      <c r="B51" s="11" t="s">
        <v>9</v>
      </c>
      <c r="C51" s="11" t="s">
        <v>10</v>
      </c>
      <c r="D51" s="12" t="s">
        <v>11</v>
      </c>
      <c r="E51" s="12" t="s">
        <v>12</v>
      </c>
      <c r="F51" s="12" t="s">
        <v>13</v>
      </c>
      <c r="G51" s="13" t="s">
        <v>14</v>
      </c>
      <c r="I51" s="6"/>
    </row>
    <row r="52" spans="1:9" ht="15.75" customHeight="1" x14ac:dyDescent="0.3">
      <c r="A52" s="14">
        <v>5</v>
      </c>
      <c r="B52" s="15" t="s">
        <v>891</v>
      </c>
      <c r="C52" s="15" t="s">
        <v>323</v>
      </c>
      <c r="D52" s="16">
        <v>91</v>
      </c>
      <c r="E52" s="16">
        <v>8</v>
      </c>
      <c r="F52" s="16">
        <v>91</v>
      </c>
      <c r="G52" s="17">
        <v>8</v>
      </c>
      <c r="I52" s="6"/>
    </row>
    <row r="53" spans="1:9" ht="15.75" customHeight="1" x14ac:dyDescent="0.3">
      <c r="A53" s="18">
        <v>8</v>
      </c>
      <c r="B53" s="19" t="s">
        <v>999</v>
      </c>
      <c r="C53" s="19" t="s">
        <v>968</v>
      </c>
      <c r="D53" s="20">
        <v>85</v>
      </c>
      <c r="E53" s="21">
        <v>7</v>
      </c>
      <c r="F53" s="20">
        <v>85</v>
      </c>
      <c r="G53" s="22">
        <v>7</v>
      </c>
      <c r="I53" s="6"/>
    </row>
    <row r="54" spans="1:9" ht="15.75" customHeight="1" x14ac:dyDescent="0.3">
      <c r="A54" s="18">
        <v>2</v>
      </c>
      <c r="B54" s="19" t="s">
        <v>1000</v>
      </c>
      <c r="C54" s="19" t="s">
        <v>500</v>
      </c>
      <c r="D54" s="20">
        <v>84</v>
      </c>
      <c r="E54" s="21">
        <v>6</v>
      </c>
      <c r="F54" s="20">
        <v>84</v>
      </c>
      <c r="G54" s="22">
        <v>6</v>
      </c>
      <c r="I54" s="6"/>
    </row>
    <row r="55" spans="1:9" ht="15.75" customHeight="1" x14ac:dyDescent="0.3">
      <c r="A55" s="18">
        <v>6</v>
      </c>
      <c r="B55" s="19" t="s">
        <v>1001</v>
      </c>
      <c r="C55" s="19" t="s">
        <v>942</v>
      </c>
      <c r="D55" s="20">
        <v>84</v>
      </c>
      <c r="E55" s="21">
        <v>6</v>
      </c>
      <c r="F55" s="20">
        <v>84</v>
      </c>
      <c r="G55" s="22">
        <v>6</v>
      </c>
      <c r="I55" s="6"/>
    </row>
    <row r="56" spans="1:9" ht="15.75" customHeight="1" x14ac:dyDescent="0.3">
      <c r="A56" s="18">
        <v>3</v>
      </c>
      <c r="B56" s="19" t="s">
        <v>124</v>
      </c>
      <c r="C56" s="19" t="s">
        <v>77</v>
      </c>
      <c r="D56" s="20">
        <v>83</v>
      </c>
      <c r="E56" s="21">
        <v>4</v>
      </c>
      <c r="F56" s="20">
        <v>83</v>
      </c>
      <c r="G56" s="22">
        <v>4</v>
      </c>
      <c r="I56" s="6"/>
    </row>
    <row r="57" spans="1:9" ht="15.75" customHeight="1" x14ac:dyDescent="0.3">
      <c r="A57" s="18">
        <v>1</v>
      </c>
      <c r="B57" s="19" t="s">
        <v>1002</v>
      </c>
      <c r="C57" s="19" t="s">
        <v>942</v>
      </c>
      <c r="D57" s="20">
        <v>81</v>
      </c>
      <c r="E57" s="21">
        <v>3</v>
      </c>
      <c r="F57" s="23">
        <v>81</v>
      </c>
      <c r="G57" s="24">
        <v>3</v>
      </c>
      <c r="I57" s="6"/>
    </row>
    <row r="58" spans="1:9" ht="15.75" customHeight="1" x14ac:dyDescent="0.3">
      <c r="A58" s="18">
        <v>4</v>
      </c>
      <c r="B58" s="19" t="s">
        <v>322</v>
      </c>
      <c r="C58" s="19" t="s">
        <v>323</v>
      </c>
      <c r="D58" s="20" t="s">
        <v>81</v>
      </c>
      <c r="E58" s="21">
        <v>0</v>
      </c>
      <c r="F58" s="20">
        <v>0</v>
      </c>
      <c r="G58" s="22">
        <v>0</v>
      </c>
      <c r="I58" s="6"/>
    </row>
    <row r="59" spans="1:9" ht="15.75" customHeight="1" x14ac:dyDescent="0.3">
      <c r="A59" s="26">
        <v>7</v>
      </c>
      <c r="B59" s="27" t="s">
        <v>1003</v>
      </c>
      <c r="C59" s="27" t="s">
        <v>389</v>
      </c>
      <c r="D59" s="28" t="s">
        <v>195</v>
      </c>
      <c r="E59" s="29">
        <v>0</v>
      </c>
      <c r="F59" s="28">
        <v>0</v>
      </c>
      <c r="G59" s="30">
        <v>0</v>
      </c>
      <c r="I59" s="6"/>
    </row>
    <row r="60" spans="1:9" ht="15.75" customHeight="1" x14ac:dyDescent="0.3">
      <c r="A60" s="6"/>
      <c r="I60" s="6"/>
    </row>
    <row r="61" spans="1:9" ht="15.75" customHeight="1" x14ac:dyDescent="0.3">
      <c r="A61" s="6"/>
      <c r="B61" s="6" t="s">
        <v>310</v>
      </c>
      <c r="F61" s="36" t="s">
        <v>167</v>
      </c>
      <c r="I61" s="6"/>
    </row>
    <row r="62" spans="1:9" ht="15.75" customHeight="1" x14ac:dyDescent="0.3">
      <c r="A62" s="6"/>
      <c r="B62" s="6" t="s">
        <v>168</v>
      </c>
      <c r="I62" s="6"/>
    </row>
    <row r="63" spans="1:9" ht="15.75" customHeight="1" x14ac:dyDescent="0.3">
      <c r="A63" s="6"/>
      <c r="I63" s="6"/>
    </row>
    <row r="64" spans="1:9" ht="15.75" customHeight="1" x14ac:dyDescent="0.3">
      <c r="A64" s="6"/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894B6BDF-6DD4-432E-A012-2E9771787D6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C3C6-45E7-429D-9605-EDA32937B231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916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1004</v>
      </c>
      <c r="E3" s="9" t="s">
        <v>1005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14">
        <v>1</v>
      </c>
      <c r="B5" s="15" t="s">
        <v>921</v>
      </c>
      <c r="C5" s="15" t="s">
        <v>563</v>
      </c>
      <c r="D5" s="16">
        <v>99</v>
      </c>
      <c r="E5" s="16">
        <v>8</v>
      </c>
      <c r="F5" s="34">
        <v>99</v>
      </c>
      <c r="G5" s="35">
        <v>8</v>
      </c>
      <c r="H5" s="37"/>
      <c r="I5" s="37"/>
    </row>
    <row r="6" spans="1:9" ht="15.75" customHeight="1" x14ac:dyDescent="0.3">
      <c r="A6" s="43">
        <v>8</v>
      </c>
      <c r="B6" s="19" t="s">
        <v>925</v>
      </c>
      <c r="C6" s="19" t="s">
        <v>926</v>
      </c>
      <c r="D6" s="41">
        <v>99</v>
      </c>
      <c r="E6" s="20">
        <v>8</v>
      </c>
      <c r="F6" s="41">
        <v>99</v>
      </c>
      <c r="G6" s="42">
        <v>8</v>
      </c>
      <c r="H6" s="37"/>
      <c r="I6" s="37"/>
    </row>
    <row r="7" spans="1:9" ht="15.75" customHeight="1" x14ac:dyDescent="0.3">
      <c r="A7" s="43">
        <v>6</v>
      </c>
      <c r="B7" s="19" t="s">
        <v>535</v>
      </c>
      <c r="C7" s="19" t="s">
        <v>95</v>
      </c>
      <c r="D7" s="41">
        <v>98</v>
      </c>
      <c r="E7" s="20">
        <v>6</v>
      </c>
      <c r="F7" s="41">
        <v>98</v>
      </c>
      <c r="G7" s="42">
        <v>6</v>
      </c>
      <c r="H7" s="37"/>
      <c r="I7" s="37"/>
    </row>
    <row r="8" spans="1:9" ht="15.75" customHeight="1" x14ac:dyDescent="0.3">
      <c r="A8" s="43">
        <v>2</v>
      </c>
      <c r="B8" s="19" t="s">
        <v>953</v>
      </c>
      <c r="C8" s="19" t="s">
        <v>95</v>
      </c>
      <c r="D8" s="41">
        <v>95</v>
      </c>
      <c r="E8" s="20">
        <v>5</v>
      </c>
      <c r="F8" s="41">
        <v>95</v>
      </c>
      <c r="G8" s="42">
        <v>5</v>
      </c>
      <c r="H8" s="37"/>
      <c r="I8" s="37"/>
    </row>
    <row r="9" spans="1:9" ht="15.75" customHeight="1" x14ac:dyDescent="0.3">
      <c r="A9" s="18">
        <v>7</v>
      </c>
      <c r="B9" s="19" t="s">
        <v>724</v>
      </c>
      <c r="C9" s="19" t="s">
        <v>725</v>
      </c>
      <c r="D9" s="41">
        <v>95</v>
      </c>
      <c r="E9" s="20">
        <v>5</v>
      </c>
      <c r="F9" s="41">
        <v>95</v>
      </c>
      <c r="G9" s="42">
        <v>5</v>
      </c>
      <c r="H9" s="37"/>
      <c r="I9" s="37"/>
    </row>
    <row r="10" spans="1:9" ht="15.75" customHeight="1" x14ac:dyDescent="0.3">
      <c r="A10" s="43">
        <v>4</v>
      </c>
      <c r="B10" s="19" t="s">
        <v>562</v>
      </c>
      <c r="C10" s="19" t="s">
        <v>563</v>
      </c>
      <c r="D10" s="41">
        <v>94</v>
      </c>
      <c r="E10" s="20">
        <v>3</v>
      </c>
      <c r="F10" s="41">
        <v>94</v>
      </c>
      <c r="G10" s="42">
        <v>3</v>
      </c>
      <c r="H10" s="37"/>
      <c r="I10" s="37"/>
    </row>
    <row r="11" spans="1:9" ht="15.75" customHeight="1" x14ac:dyDescent="0.3">
      <c r="A11" s="18">
        <v>3</v>
      </c>
      <c r="B11" s="19" t="s">
        <v>215</v>
      </c>
      <c r="C11" s="19" t="s">
        <v>63</v>
      </c>
      <c r="D11" s="41">
        <v>92</v>
      </c>
      <c r="E11" s="20">
        <v>2</v>
      </c>
      <c r="F11" s="41">
        <v>92</v>
      </c>
      <c r="G11" s="42">
        <v>2</v>
      </c>
      <c r="H11" s="37"/>
      <c r="I11" s="37"/>
    </row>
    <row r="12" spans="1:9" ht="15.75" customHeight="1" x14ac:dyDescent="0.3">
      <c r="A12" s="26">
        <v>5</v>
      </c>
      <c r="B12" s="27" t="s">
        <v>726</v>
      </c>
      <c r="C12" s="27" t="s">
        <v>725</v>
      </c>
      <c r="D12" s="45">
        <v>91</v>
      </c>
      <c r="E12" s="28">
        <v>1</v>
      </c>
      <c r="F12" s="45">
        <v>91</v>
      </c>
      <c r="G12" s="46">
        <v>1</v>
      </c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1006</v>
      </c>
      <c r="E14" s="9" t="s">
        <v>1007</v>
      </c>
      <c r="F14" s="8"/>
      <c r="G14" s="8"/>
      <c r="H14" s="37"/>
      <c r="I14" s="37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7"/>
      <c r="I15" s="37"/>
    </row>
    <row r="16" spans="1:9" ht="15.75" customHeight="1" x14ac:dyDescent="0.3">
      <c r="A16" s="14">
        <v>1</v>
      </c>
      <c r="B16" s="15" t="s">
        <v>987</v>
      </c>
      <c r="C16" s="15" t="s">
        <v>923</v>
      </c>
      <c r="D16" s="16">
        <v>94</v>
      </c>
      <c r="E16" s="16">
        <v>7</v>
      </c>
      <c r="F16" s="34">
        <v>94</v>
      </c>
      <c r="G16" s="35">
        <v>7</v>
      </c>
      <c r="H16" s="37"/>
      <c r="I16" s="37"/>
    </row>
    <row r="17" spans="1:9" ht="15.75" customHeight="1" x14ac:dyDescent="0.3">
      <c r="A17" s="43">
        <v>4</v>
      </c>
      <c r="B17" s="19" t="s">
        <v>507</v>
      </c>
      <c r="C17" s="19" t="s">
        <v>184</v>
      </c>
      <c r="D17" s="41">
        <v>94</v>
      </c>
      <c r="E17" s="20">
        <v>7</v>
      </c>
      <c r="F17" s="41">
        <v>94</v>
      </c>
      <c r="G17" s="42">
        <v>7</v>
      </c>
      <c r="H17" s="37"/>
      <c r="I17" s="37"/>
    </row>
    <row r="18" spans="1:9" ht="15.75" customHeight="1" x14ac:dyDescent="0.3">
      <c r="A18" s="43">
        <v>2</v>
      </c>
      <c r="B18" s="19" t="s">
        <v>991</v>
      </c>
      <c r="C18" s="19" t="s">
        <v>418</v>
      </c>
      <c r="D18" s="41">
        <v>91</v>
      </c>
      <c r="E18" s="20">
        <v>5</v>
      </c>
      <c r="F18" s="41">
        <v>91</v>
      </c>
      <c r="G18" s="42">
        <v>5</v>
      </c>
      <c r="H18" s="37"/>
      <c r="I18" s="37"/>
    </row>
    <row r="19" spans="1:9" ht="15.75" customHeight="1" x14ac:dyDescent="0.3">
      <c r="A19" s="18">
        <v>7</v>
      </c>
      <c r="B19" s="19" t="s">
        <v>975</v>
      </c>
      <c r="C19" s="19" t="s">
        <v>73</v>
      </c>
      <c r="D19" s="41">
        <v>87</v>
      </c>
      <c r="E19" s="20">
        <v>4</v>
      </c>
      <c r="F19" s="41">
        <v>87</v>
      </c>
      <c r="G19" s="42">
        <v>4</v>
      </c>
      <c r="H19" s="37"/>
      <c r="I19" s="37"/>
    </row>
    <row r="20" spans="1:9" ht="15.75" customHeight="1" x14ac:dyDescent="0.3">
      <c r="A20" s="18">
        <v>3</v>
      </c>
      <c r="B20" s="19" t="s">
        <v>124</v>
      </c>
      <c r="C20" s="19" t="s">
        <v>77</v>
      </c>
      <c r="D20" s="41">
        <v>83</v>
      </c>
      <c r="E20" s="20">
        <v>3</v>
      </c>
      <c r="F20" s="41">
        <v>83</v>
      </c>
      <c r="G20" s="42">
        <v>3</v>
      </c>
      <c r="H20" s="37"/>
      <c r="I20" s="37"/>
    </row>
    <row r="21" spans="1:9" ht="15.75" customHeight="1" x14ac:dyDescent="0.3">
      <c r="A21" s="18">
        <v>5</v>
      </c>
      <c r="B21" s="19" t="s">
        <v>843</v>
      </c>
      <c r="C21" s="19" t="s">
        <v>20</v>
      </c>
      <c r="D21" s="41" t="s">
        <v>81</v>
      </c>
      <c r="E21" s="20">
        <v>0</v>
      </c>
      <c r="F21" s="41">
        <v>0</v>
      </c>
      <c r="G21" s="42">
        <v>0</v>
      </c>
      <c r="H21" s="37"/>
      <c r="I21" s="37"/>
    </row>
    <row r="22" spans="1:9" ht="15.75" customHeight="1" x14ac:dyDescent="0.3">
      <c r="A22" s="44">
        <v>6</v>
      </c>
      <c r="B22" s="27" t="s">
        <v>1003</v>
      </c>
      <c r="C22" s="27" t="s">
        <v>389</v>
      </c>
      <c r="D22" s="45" t="s">
        <v>195</v>
      </c>
      <c r="E22" s="28">
        <v>0</v>
      </c>
      <c r="F22" s="45">
        <v>0</v>
      </c>
      <c r="G22" s="46">
        <v>0</v>
      </c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6" t="s">
        <v>234</v>
      </c>
      <c r="F24" s="36" t="s">
        <v>167</v>
      </c>
      <c r="H24" s="37"/>
      <c r="I24" s="37"/>
    </row>
    <row r="25" spans="1:9" ht="15.75" customHeight="1" x14ac:dyDescent="0.3">
      <c r="A25" s="37"/>
      <c r="B25" s="6" t="s">
        <v>168</v>
      </c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0F18853C-745A-4A1C-8799-DAB4A8BD0C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527D4-39B2-4448-9F73-8C4E99ADE13A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0.5703125" style="6" customWidth="1"/>
    <col min="2" max="6" width="5" style="6" customWidth="1"/>
    <col min="7" max="7" width="4.5703125" style="4" customWidth="1"/>
    <col min="8" max="8" width="20.570312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1008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49" t="s">
        <v>247</v>
      </c>
      <c r="B4" s="50"/>
      <c r="C4" s="51">
        <v>580</v>
      </c>
      <c r="D4" s="50"/>
      <c r="E4" s="52" t="s">
        <v>14</v>
      </c>
      <c r="F4" s="53">
        <f>SUM(F5:F7)</f>
        <v>577</v>
      </c>
      <c r="G4" s="54" t="s">
        <v>248</v>
      </c>
      <c r="H4" s="49" t="s">
        <v>1009</v>
      </c>
      <c r="I4" s="50"/>
      <c r="J4" s="51">
        <v>573</v>
      </c>
      <c r="K4" s="50"/>
      <c r="L4" s="52" t="s">
        <v>14</v>
      </c>
      <c r="M4" s="53">
        <f>SUM(M5:M7)</f>
        <v>576</v>
      </c>
      <c r="N4"/>
    </row>
    <row r="5" spans="1:14" ht="15.75" customHeight="1" x14ac:dyDescent="0.3">
      <c r="A5" s="91" t="s">
        <v>1010</v>
      </c>
      <c r="B5" s="92"/>
      <c r="C5" s="93"/>
      <c r="D5" s="21">
        <v>98</v>
      </c>
      <c r="E5" s="21">
        <v>97</v>
      </c>
      <c r="F5" s="57">
        <f>SUM(D5:E5)</f>
        <v>195</v>
      </c>
      <c r="G5"/>
      <c r="H5" s="91" t="s">
        <v>927</v>
      </c>
      <c r="I5" s="92"/>
      <c r="J5" s="93"/>
      <c r="K5" s="21">
        <v>98</v>
      </c>
      <c r="L5" s="21">
        <v>96</v>
      </c>
      <c r="M5" s="57">
        <f>SUM(K5:L5)</f>
        <v>194</v>
      </c>
      <c r="N5"/>
    </row>
    <row r="6" spans="1:14" ht="15.75" customHeight="1" x14ac:dyDescent="0.3">
      <c r="A6" s="97" t="s">
        <v>940</v>
      </c>
      <c r="B6" s="98"/>
      <c r="C6" s="99"/>
      <c r="D6" s="20">
        <v>95</v>
      </c>
      <c r="E6" s="20">
        <v>92</v>
      </c>
      <c r="F6" s="22">
        <f>SUM(D6:E6)</f>
        <v>187</v>
      </c>
      <c r="G6"/>
      <c r="H6" s="97" t="s">
        <v>501</v>
      </c>
      <c r="I6" s="98"/>
      <c r="J6" s="99"/>
      <c r="K6" s="20">
        <v>96</v>
      </c>
      <c r="L6" s="20">
        <v>98</v>
      </c>
      <c r="M6" s="22">
        <f>SUM(K6:L6)</f>
        <v>194</v>
      </c>
      <c r="N6"/>
    </row>
    <row r="7" spans="1:14" ht="15.75" customHeight="1" x14ac:dyDescent="0.3">
      <c r="A7" s="102" t="s">
        <v>932</v>
      </c>
      <c r="B7" s="103"/>
      <c r="C7" s="104"/>
      <c r="D7" s="28">
        <v>99</v>
      </c>
      <c r="E7" s="28">
        <v>96</v>
      </c>
      <c r="F7" s="30">
        <f>SUM(D7:E7)</f>
        <v>195</v>
      </c>
      <c r="G7"/>
      <c r="H7" s="102" t="s">
        <v>950</v>
      </c>
      <c r="I7" s="103"/>
      <c r="J7" s="104"/>
      <c r="K7" s="28">
        <v>91</v>
      </c>
      <c r="L7" s="28">
        <v>97</v>
      </c>
      <c r="M7" s="30">
        <f>SUM(K7:L7)</f>
        <v>188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1011</v>
      </c>
      <c r="B9" s="50"/>
      <c r="C9" s="51">
        <v>576</v>
      </c>
      <c r="D9" s="50"/>
      <c r="E9" s="52" t="s">
        <v>14</v>
      </c>
      <c r="F9" s="53">
        <f>SUM(F10:F12)</f>
        <v>562</v>
      </c>
      <c r="G9" s="54" t="s">
        <v>248</v>
      </c>
      <c r="H9" s="49" t="s">
        <v>1012</v>
      </c>
      <c r="I9" s="50"/>
      <c r="J9" s="51">
        <v>556</v>
      </c>
      <c r="K9" s="50"/>
      <c r="L9" s="52" t="s">
        <v>14</v>
      </c>
      <c r="M9" s="53">
        <f>SUM(M10:M12)</f>
        <v>549</v>
      </c>
      <c r="N9"/>
    </row>
    <row r="10" spans="1:14" ht="15.75" customHeight="1" x14ac:dyDescent="0.3">
      <c r="A10" s="91" t="s">
        <v>937</v>
      </c>
      <c r="B10" s="92"/>
      <c r="C10" s="93"/>
      <c r="D10" s="21">
        <v>97</v>
      </c>
      <c r="E10" s="21">
        <v>94</v>
      </c>
      <c r="F10" s="57">
        <f>SUM(D10:E10)</f>
        <v>191</v>
      </c>
      <c r="G10"/>
      <c r="H10" s="91" t="s">
        <v>969</v>
      </c>
      <c r="I10" s="92"/>
      <c r="J10" s="93"/>
      <c r="K10" s="21">
        <v>91</v>
      </c>
      <c r="L10" s="21">
        <v>93</v>
      </c>
      <c r="M10" s="57">
        <f>SUM(K10:L10)</f>
        <v>184</v>
      </c>
      <c r="N10"/>
    </row>
    <row r="11" spans="1:14" ht="15.75" customHeight="1" x14ac:dyDescent="0.3">
      <c r="A11" s="97" t="s">
        <v>1013</v>
      </c>
      <c r="B11" s="98"/>
      <c r="C11" s="99"/>
      <c r="D11" s="20">
        <v>92</v>
      </c>
      <c r="E11" s="20">
        <v>89</v>
      </c>
      <c r="F11" s="22">
        <f>SUM(D11:E11)</f>
        <v>181</v>
      </c>
      <c r="G11"/>
      <c r="H11" s="97" t="s">
        <v>973</v>
      </c>
      <c r="I11" s="98"/>
      <c r="J11" s="99"/>
      <c r="K11" s="20">
        <v>90</v>
      </c>
      <c r="L11" s="20">
        <v>89</v>
      </c>
      <c r="M11" s="22">
        <f>SUM(K11:L11)</f>
        <v>179</v>
      </c>
      <c r="N11"/>
    </row>
    <row r="12" spans="1:14" ht="15.75" customHeight="1" x14ac:dyDescent="0.3">
      <c r="A12" s="102" t="s">
        <v>951</v>
      </c>
      <c r="B12" s="103"/>
      <c r="C12" s="104"/>
      <c r="D12" s="28">
        <v>94</v>
      </c>
      <c r="E12" s="28">
        <v>96</v>
      </c>
      <c r="F12" s="30">
        <f>SUM(D12:E12)</f>
        <v>190</v>
      </c>
      <c r="G12"/>
      <c r="H12" s="102" t="s">
        <v>322</v>
      </c>
      <c r="I12" s="103"/>
      <c r="J12" s="104"/>
      <c r="K12" s="28">
        <v>94</v>
      </c>
      <c r="L12" s="28">
        <v>92</v>
      </c>
      <c r="M12" s="30">
        <f>SUM(K12:L12)</f>
        <v>186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1014</v>
      </c>
      <c r="B14" s="50"/>
      <c r="C14" s="51">
        <v>586</v>
      </c>
      <c r="D14" s="50"/>
      <c r="E14" s="52" t="s">
        <v>14</v>
      </c>
      <c r="F14" s="53">
        <f>SUM(F15:F17)</f>
        <v>591</v>
      </c>
      <c r="G14" s="54" t="s">
        <v>248</v>
      </c>
      <c r="H14" s="49" t="s">
        <v>1015</v>
      </c>
      <c r="I14" s="50"/>
      <c r="J14" s="51">
        <v>573</v>
      </c>
      <c r="K14" s="50"/>
      <c r="L14" s="52" t="s">
        <v>14</v>
      </c>
      <c r="M14" s="53">
        <f>SUM(M15:M17)</f>
        <v>580</v>
      </c>
      <c r="N14"/>
    </row>
    <row r="15" spans="1:14" ht="15.75" customHeight="1" x14ac:dyDescent="0.3">
      <c r="A15" s="91" t="s">
        <v>924</v>
      </c>
      <c r="B15" s="92"/>
      <c r="C15" s="93"/>
      <c r="D15" s="21">
        <v>99</v>
      </c>
      <c r="E15" s="21">
        <v>98</v>
      </c>
      <c r="F15" s="57">
        <f>SUM(D15:E15)</f>
        <v>197</v>
      </c>
      <c r="G15"/>
      <c r="H15" s="91" t="s">
        <v>936</v>
      </c>
      <c r="I15" s="92"/>
      <c r="J15" s="93"/>
      <c r="K15" s="21">
        <v>99</v>
      </c>
      <c r="L15" s="21">
        <v>96</v>
      </c>
      <c r="M15" s="57">
        <f>SUM(K15:L15)</f>
        <v>195</v>
      </c>
      <c r="N15"/>
    </row>
    <row r="16" spans="1:14" ht="15.75" customHeight="1" x14ac:dyDescent="0.3">
      <c r="A16" s="97" t="s">
        <v>922</v>
      </c>
      <c r="B16" s="98"/>
      <c r="C16" s="99"/>
      <c r="D16" s="20">
        <v>98</v>
      </c>
      <c r="E16" s="20">
        <v>99</v>
      </c>
      <c r="F16" s="22">
        <f>SUM(D16:E16)</f>
        <v>197</v>
      </c>
      <c r="G16"/>
      <c r="H16" s="97" t="s">
        <v>929</v>
      </c>
      <c r="I16" s="98"/>
      <c r="J16" s="99"/>
      <c r="K16" s="20">
        <v>95</v>
      </c>
      <c r="L16" s="20">
        <v>97</v>
      </c>
      <c r="M16" s="22">
        <f>SUM(K16:L16)</f>
        <v>192</v>
      </c>
      <c r="N16"/>
    </row>
    <row r="17" spans="1:14" ht="15.75" customHeight="1" x14ac:dyDescent="0.3">
      <c r="A17" s="102" t="s">
        <v>930</v>
      </c>
      <c r="B17" s="103"/>
      <c r="C17" s="104"/>
      <c r="D17" s="28">
        <v>99</v>
      </c>
      <c r="E17" s="28">
        <v>98</v>
      </c>
      <c r="F17" s="30">
        <f>SUM(D17:E17)</f>
        <v>197</v>
      </c>
      <c r="G17"/>
      <c r="H17" s="102" t="s">
        <v>954</v>
      </c>
      <c r="I17" s="103"/>
      <c r="J17" s="104"/>
      <c r="K17" s="28">
        <v>97</v>
      </c>
      <c r="L17" s="28">
        <v>96</v>
      </c>
      <c r="M17" s="30">
        <f>SUM(K17:L17)</f>
        <v>193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1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1016</v>
      </c>
      <c r="H20" s="62" t="s">
        <v>1014</v>
      </c>
      <c r="I20" s="21">
        <v>1</v>
      </c>
      <c r="J20" s="21">
        <v>1</v>
      </c>
      <c r="K20" s="21"/>
      <c r="L20" s="21"/>
      <c r="M20" s="21">
        <v>591</v>
      </c>
      <c r="N20" s="57">
        <v>2</v>
      </c>
    </row>
    <row r="21" spans="1:14" ht="15.75" customHeight="1" x14ac:dyDescent="0.3">
      <c r="B21" s="63" t="s">
        <v>1017</v>
      </c>
      <c r="H21" s="60" t="s">
        <v>247</v>
      </c>
      <c r="I21" s="23">
        <v>1</v>
      </c>
      <c r="J21" s="23">
        <v>1</v>
      </c>
      <c r="K21" s="23"/>
      <c r="L21" s="23"/>
      <c r="M21" s="23">
        <v>577</v>
      </c>
      <c r="N21" s="24">
        <v>2</v>
      </c>
    </row>
    <row r="22" spans="1:14" ht="15.75" customHeight="1" x14ac:dyDescent="0.3">
      <c r="B22" s="9" t="s">
        <v>261</v>
      </c>
      <c r="H22" s="60" t="s">
        <v>1011</v>
      </c>
      <c r="I22" s="20">
        <v>1</v>
      </c>
      <c r="J22" s="20">
        <v>1</v>
      </c>
      <c r="K22" s="20"/>
      <c r="L22" s="20"/>
      <c r="M22" s="20">
        <v>562</v>
      </c>
      <c r="N22" s="22">
        <v>2</v>
      </c>
    </row>
    <row r="23" spans="1:14" ht="15.75" customHeight="1" x14ac:dyDescent="0.3">
      <c r="H23" s="60" t="s">
        <v>1015</v>
      </c>
      <c r="I23" s="20">
        <v>1</v>
      </c>
      <c r="J23" s="20"/>
      <c r="K23" s="20"/>
      <c r="L23" s="20">
        <v>1</v>
      </c>
      <c r="M23" s="20">
        <v>580</v>
      </c>
      <c r="N23" s="22">
        <v>0</v>
      </c>
    </row>
    <row r="24" spans="1:14" ht="15.75" customHeight="1" x14ac:dyDescent="0.3">
      <c r="H24" s="60" t="s">
        <v>1009</v>
      </c>
      <c r="I24" s="20">
        <v>1</v>
      </c>
      <c r="J24" s="20"/>
      <c r="K24" s="20"/>
      <c r="L24" s="20">
        <v>1</v>
      </c>
      <c r="M24" s="20">
        <v>576</v>
      </c>
      <c r="N24" s="22">
        <v>0</v>
      </c>
    </row>
    <row r="25" spans="1:14" ht="15.75" customHeight="1" x14ac:dyDescent="0.3">
      <c r="H25" s="59" t="s">
        <v>1012</v>
      </c>
      <c r="I25" s="28">
        <v>1</v>
      </c>
      <c r="J25" s="28"/>
      <c r="K25" s="28"/>
      <c r="L25" s="28">
        <v>1</v>
      </c>
      <c r="M25" s="28">
        <v>549</v>
      </c>
      <c r="N25" s="30">
        <v>0</v>
      </c>
    </row>
    <row r="26" spans="1:14" ht="15.75" customHeight="1" x14ac:dyDescent="0.3">
      <c r="B26" s="81"/>
      <c r="C26" s="81"/>
      <c r="H26" s="189"/>
      <c r="I26" s="190"/>
      <c r="J26" s="190"/>
      <c r="K26" s="190"/>
      <c r="L26" s="190"/>
      <c r="M26" s="190"/>
      <c r="N26" s="190"/>
    </row>
    <row r="27" spans="1:14" ht="15.75" customHeight="1" x14ac:dyDescent="0.3">
      <c r="A27" s="65"/>
      <c r="B27" s="65"/>
      <c r="C27" s="65"/>
      <c r="D27" s="65"/>
      <c r="E27" s="65"/>
      <c r="F27" s="65"/>
      <c r="G27" s="66"/>
      <c r="H27" s="65"/>
      <c r="I27" s="65"/>
      <c r="J27" s="65"/>
      <c r="K27" s="65"/>
      <c r="L27" s="65"/>
      <c r="M27" s="65"/>
      <c r="N27" s="65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49" t="s">
        <v>1018</v>
      </c>
      <c r="B30" s="50"/>
      <c r="C30" s="51">
        <v>526</v>
      </c>
      <c r="D30" s="50"/>
      <c r="E30" s="52" t="s">
        <v>14</v>
      </c>
      <c r="F30" s="53">
        <f>SUM(F31:F33)</f>
        <v>549</v>
      </c>
      <c r="G30" s="54" t="s">
        <v>248</v>
      </c>
      <c r="H30" s="49" t="s">
        <v>1019</v>
      </c>
      <c r="I30" s="50"/>
      <c r="J30" s="51">
        <v>543</v>
      </c>
      <c r="K30" s="50"/>
      <c r="L30" s="52" t="s">
        <v>14</v>
      </c>
      <c r="M30" s="53">
        <f>SUM(M31:M33)</f>
        <v>528</v>
      </c>
      <c r="N30"/>
    </row>
    <row r="31" spans="1:14" ht="15.75" customHeight="1" x14ac:dyDescent="0.3">
      <c r="A31" s="91" t="s">
        <v>990</v>
      </c>
      <c r="B31" s="92"/>
      <c r="C31" s="93"/>
      <c r="D31" s="21">
        <v>89</v>
      </c>
      <c r="E31" s="21">
        <v>92</v>
      </c>
      <c r="F31" s="57">
        <f>SUM(D31:E31)</f>
        <v>181</v>
      </c>
      <c r="G31"/>
      <c r="H31" s="91" t="s">
        <v>941</v>
      </c>
      <c r="I31" s="92"/>
      <c r="J31" s="93"/>
      <c r="K31" s="21">
        <v>92</v>
      </c>
      <c r="L31" s="21">
        <v>97</v>
      </c>
      <c r="M31" s="57">
        <f>SUM(K31:L31)</f>
        <v>189</v>
      </c>
      <c r="N31"/>
    </row>
    <row r="32" spans="1:14" ht="15.75" customHeight="1" x14ac:dyDescent="0.3">
      <c r="A32" s="97" t="s">
        <v>967</v>
      </c>
      <c r="B32" s="98"/>
      <c r="C32" s="99"/>
      <c r="D32" s="20">
        <v>91</v>
      </c>
      <c r="E32" s="20">
        <v>95</v>
      </c>
      <c r="F32" s="22">
        <f>SUM(D32:E32)</f>
        <v>186</v>
      </c>
      <c r="G32"/>
      <c r="H32" s="97" t="s">
        <v>1001</v>
      </c>
      <c r="I32" s="98"/>
      <c r="J32" s="99"/>
      <c r="K32" s="20">
        <v>84</v>
      </c>
      <c r="L32" s="20">
        <v>93</v>
      </c>
      <c r="M32" s="22">
        <f>SUM(K32:L32)</f>
        <v>177</v>
      </c>
      <c r="N32"/>
    </row>
    <row r="33" spans="1:14" ht="15.75" customHeight="1" x14ac:dyDescent="0.3">
      <c r="A33" s="102" t="s">
        <v>999</v>
      </c>
      <c r="B33" s="103"/>
      <c r="C33" s="104"/>
      <c r="D33" s="28">
        <v>97</v>
      </c>
      <c r="E33" s="28">
        <v>85</v>
      </c>
      <c r="F33" s="30">
        <f>SUM(D33:E33)</f>
        <v>182</v>
      </c>
      <c r="G33"/>
      <c r="H33" s="102" t="s">
        <v>1020</v>
      </c>
      <c r="I33" s="103"/>
      <c r="J33" s="104"/>
      <c r="K33" s="28">
        <v>81</v>
      </c>
      <c r="L33" s="28">
        <v>81</v>
      </c>
      <c r="M33" s="30">
        <f>SUM(K33:L33)</f>
        <v>162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9" t="s">
        <v>1021</v>
      </c>
      <c r="B35" s="50"/>
      <c r="C35" s="51">
        <v>551</v>
      </c>
      <c r="D35" s="50"/>
      <c r="E35" s="52" t="s">
        <v>14</v>
      </c>
      <c r="F35" s="53">
        <f>SUM(F36:F38)</f>
        <v>559</v>
      </c>
      <c r="G35" s="54" t="s">
        <v>248</v>
      </c>
      <c r="H35" s="49" t="s">
        <v>1022</v>
      </c>
      <c r="I35" s="50"/>
      <c r="J35" s="51">
        <v>549</v>
      </c>
      <c r="K35" s="50"/>
      <c r="L35" s="52" t="s">
        <v>14</v>
      </c>
      <c r="M35" s="53">
        <f>SUM(M36:M38)</f>
        <v>558</v>
      </c>
      <c r="N35"/>
    </row>
    <row r="36" spans="1:14" ht="15.75" customHeight="1" x14ac:dyDescent="0.3">
      <c r="A36" s="91" t="s">
        <v>987</v>
      </c>
      <c r="B36" s="92"/>
      <c r="C36" s="93"/>
      <c r="D36" s="21">
        <v>92</v>
      </c>
      <c r="E36" s="21">
        <v>94</v>
      </c>
      <c r="F36" s="57">
        <f>SUM(D36:E36)</f>
        <v>186</v>
      </c>
      <c r="G36"/>
      <c r="H36" s="91" t="s">
        <v>957</v>
      </c>
      <c r="I36" s="92"/>
      <c r="J36" s="93"/>
      <c r="K36" s="21">
        <v>90</v>
      </c>
      <c r="L36" s="21">
        <v>95</v>
      </c>
      <c r="M36" s="57">
        <f>SUM(K36:L36)</f>
        <v>185</v>
      </c>
      <c r="N36"/>
    </row>
    <row r="37" spans="1:14" ht="15.75" customHeight="1" x14ac:dyDescent="0.3">
      <c r="A37" s="97" t="s">
        <v>955</v>
      </c>
      <c r="B37" s="98"/>
      <c r="C37" s="99"/>
      <c r="D37" s="20">
        <v>94</v>
      </c>
      <c r="E37" s="20">
        <v>92</v>
      </c>
      <c r="F37" s="22">
        <f>SUM(D37:E37)</f>
        <v>186</v>
      </c>
      <c r="G37"/>
      <c r="H37" s="97" t="s">
        <v>507</v>
      </c>
      <c r="I37" s="98"/>
      <c r="J37" s="99"/>
      <c r="K37" s="20">
        <v>94</v>
      </c>
      <c r="L37" s="20">
        <v>94</v>
      </c>
      <c r="M37" s="22">
        <f>SUM(K37:L37)</f>
        <v>188</v>
      </c>
      <c r="N37"/>
    </row>
    <row r="38" spans="1:14" ht="15.75" customHeight="1" x14ac:dyDescent="0.3">
      <c r="A38" s="102" t="s">
        <v>964</v>
      </c>
      <c r="B38" s="103"/>
      <c r="C38" s="104"/>
      <c r="D38" s="28">
        <v>91</v>
      </c>
      <c r="E38" s="28">
        <v>96</v>
      </c>
      <c r="F38" s="30">
        <f>SUM(D38:E38)</f>
        <v>187</v>
      </c>
      <c r="G38"/>
      <c r="H38" s="102" t="s">
        <v>985</v>
      </c>
      <c r="I38" s="103"/>
      <c r="J38" s="104"/>
      <c r="K38" s="28">
        <v>89</v>
      </c>
      <c r="L38" s="28">
        <v>96</v>
      </c>
      <c r="M38" s="30">
        <f>SUM(K38:L38)</f>
        <v>185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9" t="s">
        <v>1023</v>
      </c>
      <c r="B40" s="50"/>
      <c r="C40" s="51">
        <v>545</v>
      </c>
      <c r="D40" s="50"/>
      <c r="E40" s="52" t="s">
        <v>14</v>
      </c>
      <c r="F40" s="53">
        <f>SUM(F41:F43)</f>
        <v>546</v>
      </c>
      <c r="G40" s="54" t="s">
        <v>248</v>
      </c>
      <c r="H40" s="49" t="s">
        <v>1024</v>
      </c>
      <c r="I40" s="50"/>
      <c r="J40" s="51">
        <v>523</v>
      </c>
      <c r="K40" s="50"/>
      <c r="L40" s="52" t="s">
        <v>14</v>
      </c>
      <c r="M40" s="53">
        <f>SUM(M41:M43)</f>
        <v>545</v>
      </c>
      <c r="N40"/>
    </row>
    <row r="41" spans="1:14" ht="15.75" customHeight="1" x14ac:dyDescent="0.3">
      <c r="A41" s="91" t="s">
        <v>989</v>
      </c>
      <c r="B41" s="92"/>
      <c r="C41" s="93"/>
      <c r="D41" s="21">
        <v>89</v>
      </c>
      <c r="E41" s="21">
        <v>92</v>
      </c>
      <c r="F41" s="57">
        <f>SUM(D41:E41)</f>
        <v>181</v>
      </c>
      <c r="G41"/>
      <c r="H41" s="91" t="s">
        <v>984</v>
      </c>
      <c r="I41" s="92"/>
      <c r="J41" s="93"/>
      <c r="K41" s="21">
        <v>86</v>
      </c>
      <c r="L41" s="21">
        <v>92</v>
      </c>
      <c r="M41" s="57">
        <f>SUM(K41:L41)</f>
        <v>178</v>
      </c>
      <c r="N41"/>
    </row>
    <row r="42" spans="1:14" ht="15.75" customHeight="1" x14ac:dyDescent="0.3">
      <c r="A42" s="97" t="s">
        <v>966</v>
      </c>
      <c r="B42" s="98"/>
      <c r="C42" s="99"/>
      <c r="D42" s="20">
        <v>93</v>
      </c>
      <c r="E42" s="20">
        <v>91</v>
      </c>
      <c r="F42" s="22">
        <f>SUM(D42:E42)</f>
        <v>184</v>
      </c>
      <c r="G42"/>
      <c r="H42" s="97" t="s">
        <v>983</v>
      </c>
      <c r="I42" s="98"/>
      <c r="J42" s="99"/>
      <c r="K42" s="20">
        <v>97</v>
      </c>
      <c r="L42" s="20">
        <v>97</v>
      </c>
      <c r="M42" s="22">
        <f>SUM(K42:L42)</f>
        <v>194</v>
      </c>
      <c r="N42"/>
    </row>
    <row r="43" spans="1:14" ht="15.75" customHeight="1" x14ac:dyDescent="0.3">
      <c r="A43" s="102" t="s">
        <v>970</v>
      </c>
      <c r="B43" s="103"/>
      <c r="C43" s="104"/>
      <c r="D43" s="28">
        <v>91</v>
      </c>
      <c r="E43" s="28">
        <v>90</v>
      </c>
      <c r="F43" s="30">
        <f>SUM(D43:E43)</f>
        <v>181</v>
      </c>
      <c r="G43"/>
      <c r="H43" s="102" t="s">
        <v>993</v>
      </c>
      <c r="I43" s="103"/>
      <c r="J43" s="104"/>
      <c r="K43" s="28">
        <v>86</v>
      </c>
      <c r="L43" s="28">
        <v>87</v>
      </c>
      <c r="M43" s="30">
        <f>SUM(K43:L43)</f>
        <v>173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1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1025</v>
      </c>
      <c r="H46" s="69" t="s">
        <v>1021</v>
      </c>
      <c r="I46" s="70">
        <v>1</v>
      </c>
      <c r="J46" s="70">
        <v>1</v>
      </c>
      <c r="K46" s="70"/>
      <c r="L46" s="70"/>
      <c r="M46" s="70">
        <v>559</v>
      </c>
      <c r="N46" s="71">
        <v>2</v>
      </c>
    </row>
    <row r="47" spans="1:14" ht="15.75" customHeight="1" x14ac:dyDescent="0.3">
      <c r="B47" s="63" t="s">
        <v>1026</v>
      </c>
      <c r="H47" s="72" t="s">
        <v>1018</v>
      </c>
      <c r="I47" s="41">
        <v>1</v>
      </c>
      <c r="J47" s="41">
        <v>1</v>
      </c>
      <c r="K47" s="41"/>
      <c r="L47" s="41"/>
      <c r="M47" s="41">
        <v>549</v>
      </c>
      <c r="N47" s="42">
        <v>2</v>
      </c>
    </row>
    <row r="48" spans="1:14" ht="15.75" customHeight="1" x14ac:dyDescent="0.3">
      <c r="B48" s="9" t="s">
        <v>261</v>
      </c>
      <c r="H48" s="72" t="s">
        <v>1023</v>
      </c>
      <c r="I48" s="41">
        <v>1</v>
      </c>
      <c r="J48" s="41">
        <v>1</v>
      </c>
      <c r="K48" s="41"/>
      <c r="L48" s="41"/>
      <c r="M48" s="41">
        <v>546</v>
      </c>
      <c r="N48" s="42">
        <v>2</v>
      </c>
    </row>
    <row r="49" spans="1:14" ht="15.75" customHeight="1" x14ac:dyDescent="0.3">
      <c r="H49" s="72" t="s">
        <v>1022</v>
      </c>
      <c r="I49" s="41">
        <v>1</v>
      </c>
      <c r="J49" s="41"/>
      <c r="K49" s="41"/>
      <c r="L49" s="41">
        <v>1</v>
      </c>
      <c r="M49" s="41">
        <v>558</v>
      </c>
      <c r="N49" s="42">
        <v>0</v>
      </c>
    </row>
    <row r="50" spans="1:14" ht="15.75" customHeight="1" x14ac:dyDescent="0.3">
      <c r="H50" s="72" t="s">
        <v>1024</v>
      </c>
      <c r="I50" s="41">
        <v>1</v>
      </c>
      <c r="J50" s="41"/>
      <c r="K50" s="41"/>
      <c r="L50" s="41">
        <v>1</v>
      </c>
      <c r="M50" s="41">
        <v>545</v>
      </c>
      <c r="N50" s="42">
        <v>0</v>
      </c>
    </row>
    <row r="51" spans="1:14" ht="15.75" customHeight="1" x14ac:dyDescent="0.3">
      <c r="H51" s="73" t="s">
        <v>1019</v>
      </c>
      <c r="I51" s="45">
        <v>1</v>
      </c>
      <c r="J51" s="45"/>
      <c r="K51" s="45"/>
      <c r="L51" s="45">
        <v>1</v>
      </c>
      <c r="M51" s="45">
        <v>528</v>
      </c>
      <c r="N51" s="46">
        <v>0</v>
      </c>
    </row>
    <row r="52" spans="1:14" ht="15.75" customHeight="1" x14ac:dyDescent="0.3"/>
    <row r="53" spans="1:14" ht="15.75" customHeight="1" x14ac:dyDescent="0.3">
      <c r="A53" s="6" t="s">
        <v>310</v>
      </c>
      <c r="E53" s="4"/>
      <c r="G53" s="74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3B8D2164-7E98-4790-A151-5F0EC7193D2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A9F98-F6C7-4C50-9E3F-4FB147832F4C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3" customWidth="1"/>
    <col min="2" max="3" width="20.7109375" style="123" customWidth="1"/>
    <col min="4" max="7" width="5" style="123" customWidth="1"/>
    <col min="8" max="8" width="1.7109375" style="123" customWidth="1"/>
    <col min="9" max="9" width="2.7109375" style="123" customWidth="1"/>
    <col min="10" max="11" width="20.7109375" style="123" customWidth="1"/>
    <col min="12" max="15" width="5" style="123" customWidth="1"/>
    <col min="16" max="16" width="5.140625" customWidth="1"/>
  </cols>
  <sheetData>
    <row r="1" spans="1:15" ht="18" x14ac:dyDescent="0.35">
      <c r="A1" s="191"/>
      <c r="B1" s="192" t="s">
        <v>1027</v>
      </c>
      <c r="C1" s="193"/>
      <c r="D1" s="122"/>
      <c r="E1" s="122"/>
      <c r="F1" s="122"/>
      <c r="G1" s="122"/>
      <c r="H1" s="122"/>
      <c r="I1" s="122"/>
      <c r="J1" s="122" t="s">
        <v>1</v>
      </c>
      <c r="K1" s="122"/>
      <c r="L1" s="122"/>
      <c r="M1" s="122"/>
      <c r="N1" s="122"/>
      <c r="O1" s="122"/>
    </row>
    <row r="2" spans="1:15" ht="18.75" x14ac:dyDescent="0.3">
      <c r="A2" s="194"/>
      <c r="B2" s="195" t="s">
        <v>2</v>
      </c>
      <c r="C2" s="196"/>
      <c r="D2" s="197"/>
      <c r="E2" s="197"/>
      <c r="F2" s="196"/>
      <c r="G2" s="197"/>
      <c r="H2" s="197"/>
      <c r="I2" s="198"/>
      <c r="J2" s="197"/>
      <c r="K2" s="197"/>
      <c r="L2" s="197"/>
      <c r="M2" s="196"/>
      <c r="N2" s="197"/>
    </row>
    <row r="3" spans="1:15" x14ac:dyDescent="0.3">
      <c r="A3" s="199"/>
      <c r="B3" s="200" t="s">
        <v>3</v>
      </c>
      <c r="C3" s="196" t="s">
        <v>919</v>
      </c>
      <c r="D3" s="197"/>
      <c r="E3" s="201" t="s">
        <v>1028</v>
      </c>
      <c r="F3" s="200"/>
      <c r="G3" s="200"/>
      <c r="H3" s="202"/>
      <c r="I3" s="199"/>
      <c r="J3" s="200" t="s">
        <v>6</v>
      </c>
      <c r="K3" s="196" t="s">
        <v>1029</v>
      </c>
      <c r="L3" s="197"/>
      <c r="M3" s="201" t="s">
        <v>960</v>
      </c>
      <c r="N3" s="200"/>
      <c r="O3" s="200"/>
    </row>
    <row r="4" spans="1:15" x14ac:dyDescent="0.3">
      <c r="A4" s="203"/>
      <c r="B4" s="204" t="s">
        <v>9</v>
      </c>
      <c r="C4" s="204" t="s">
        <v>10</v>
      </c>
      <c r="D4" s="205" t="s">
        <v>11</v>
      </c>
      <c r="E4" s="205" t="s">
        <v>12</v>
      </c>
      <c r="F4" s="205" t="s">
        <v>13</v>
      </c>
      <c r="G4" s="206" t="s">
        <v>14</v>
      </c>
      <c r="H4" s="197"/>
      <c r="I4" s="203"/>
      <c r="J4" s="204" t="s">
        <v>9</v>
      </c>
      <c r="K4" s="204" t="s">
        <v>10</v>
      </c>
      <c r="L4" s="205" t="s">
        <v>11</v>
      </c>
      <c r="M4" s="205" t="s">
        <v>12</v>
      </c>
      <c r="N4" s="205" t="s">
        <v>13</v>
      </c>
      <c r="O4" s="206" t="s">
        <v>14</v>
      </c>
    </row>
    <row r="5" spans="1:15" x14ac:dyDescent="0.3">
      <c r="A5" s="207">
        <v>5</v>
      </c>
      <c r="B5" s="135" t="s">
        <v>1030</v>
      </c>
      <c r="C5" s="135" t="s">
        <v>100</v>
      </c>
      <c r="D5" s="208">
        <v>100</v>
      </c>
      <c r="E5" s="208">
        <v>9</v>
      </c>
      <c r="F5" s="208">
        <v>100</v>
      </c>
      <c r="G5" s="209">
        <v>9</v>
      </c>
      <c r="H5" s="210"/>
      <c r="I5" s="207">
        <v>2</v>
      </c>
      <c r="J5" s="211" t="s">
        <v>517</v>
      </c>
      <c r="K5" s="135" t="s">
        <v>389</v>
      </c>
      <c r="L5" s="208">
        <v>95</v>
      </c>
      <c r="M5" s="208">
        <v>9</v>
      </c>
      <c r="N5" s="208">
        <v>95</v>
      </c>
      <c r="O5" s="137">
        <v>9</v>
      </c>
    </row>
    <row r="6" spans="1:15" x14ac:dyDescent="0.3">
      <c r="A6" s="212">
        <v>6</v>
      </c>
      <c r="B6" s="139" t="s">
        <v>1031</v>
      </c>
      <c r="C6" s="139" t="s">
        <v>389</v>
      </c>
      <c r="D6" s="213">
        <v>100</v>
      </c>
      <c r="E6" s="214">
        <v>9</v>
      </c>
      <c r="F6" s="213">
        <v>100</v>
      </c>
      <c r="G6" s="215">
        <v>9</v>
      </c>
      <c r="H6" s="197"/>
      <c r="I6" s="212">
        <v>8</v>
      </c>
      <c r="J6" s="139" t="s">
        <v>453</v>
      </c>
      <c r="K6" s="139" t="s">
        <v>55</v>
      </c>
      <c r="L6" s="140">
        <v>94</v>
      </c>
      <c r="M6" s="214">
        <v>8</v>
      </c>
      <c r="N6" s="140">
        <v>94</v>
      </c>
      <c r="O6" s="142">
        <v>8</v>
      </c>
    </row>
    <row r="7" spans="1:15" ht="15.75" customHeight="1" x14ac:dyDescent="0.3">
      <c r="A7" s="212">
        <v>3</v>
      </c>
      <c r="B7" s="139" t="s">
        <v>1032</v>
      </c>
      <c r="C7" s="139" t="s">
        <v>942</v>
      </c>
      <c r="D7" s="216">
        <v>99</v>
      </c>
      <c r="E7" s="214">
        <v>7</v>
      </c>
      <c r="F7" s="216">
        <v>99</v>
      </c>
      <c r="G7" s="217">
        <v>7</v>
      </c>
      <c r="H7" s="210"/>
      <c r="I7" s="212">
        <v>3</v>
      </c>
      <c r="J7" s="139" t="s">
        <v>1033</v>
      </c>
      <c r="K7" s="139" t="s">
        <v>75</v>
      </c>
      <c r="L7" s="216">
        <v>93</v>
      </c>
      <c r="M7" s="214">
        <v>7</v>
      </c>
      <c r="N7" s="216">
        <v>93</v>
      </c>
      <c r="O7" s="217">
        <v>7</v>
      </c>
    </row>
    <row r="8" spans="1:15" ht="15.75" customHeight="1" x14ac:dyDescent="0.3">
      <c r="A8" s="212">
        <v>1</v>
      </c>
      <c r="B8" s="149" t="s">
        <v>776</v>
      </c>
      <c r="C8" s="139" t="s">
        <v>389</v>
      </c>
      <c r="D8" s="213">
        <v>98</v>
      </c>
      <c r="E8" s="214">
        <v>6</v>
      </c>
      <c r="F8" s="140">
        <v>98</v>
      </c>
      <c r="G8" s="142">
        <v>6</v>
      </c>
      <c r="H8" s="210"/>
      <c r="I8" s="212">
        <v>4</v>
      </c>
      <c r="J8" s="139" t="s">
        <v>1034</v>
      </c>
      <c r="K8" s="139" t="s">
        <v>75</v>
      </c>
      <c r="L8" s="216">
        <v>92</v>
      </c>
      <c r="M8" s="214">
        <v>6</v>
      </c>
      <c r="N8" s="216">
        <v>92</v>
      </c>
      <c r="O8" s="217">
        <v>6</v>
      </c>
    </row>
    <row r="9" spans="1:15" x14ac:dyDescent="0.3">
      <c r="A9" s="212">
        <v>9</v>
      </c>
      <c r="B9" s="139" t="s">
        <v>1035</v>
      </c>
      <c r="C9" s="139" t="s">
        <v>73</v>
      </c>
      <c r="D9" s="140">
        <v>97</v>
      </c>
      <c r="E9" s="214">
        <v>5</v>
      </c>
      <c r="F9" s="140">
        <v>97</v>
      </c>
      <c r="G9" s="142">
        <v>5</v>
      </c>
      <c r="H9" s="197"/>
      <c r="I9" s="212">
        <v>5</v>
      </c>
      <c r="J9" s="139" t="s">
        <v>105</v>
      </c>
      <c r="K9" s="139" t="s">
        <v>106</v>
      </c>
      <c r="L9" s="213">
        <v>92</v>
      </c>
      <c r="M9" s="214">
        <v>6</v>
      </c>
      <c r="N9" s="213">
        <v>92</v>
      </c>
      <c r="O9" s="142">
        <v>6</v>
      </c>
    </row>
    <row r="10" spans="1:15" x14ac:dyDescent="0.3">
      <c r="A10" s="212">
        <v>8</v>
      </c>
      <c r="B10" s="139" t="s">
        <v>1036</v>
      </c>
      <c r="C10" s="139" t="s">
        <v>73</v>
      </c>
      <c r="D10" s="140">
        <v>96</v>
      </c>
      <c r="E10" s="214">
        <v>4</v>
      </c>
      <c r="F10" s="140">
        <v>96</v>
      </c>
      <c r="G10" s="142">
        <v>4</v>
      </c>
      <c r="H10" s="197"/>
      <c r="I10" s="212">
        <v>6</v>
      </c>
      <c r="J10" s="139" t="s">
        <v>1037</v>
      </c>
      <c r="K10" s="139" t="s">
        <v>152</v>
      </c>
      <c r="L10" s="213">
        <v>92</v>
      </c>
      <c r="M10" s="214">
        <v>6</v>
      </c>
      <c r="N10" s="213">
        <v>92</v>
      </c>
      <c r="O10" s="142">
        <v>6</v>
      </c>
    </row>
    <row r="11" spans="1:15" x14ac:dyDescent="0.3">
      <c r="A11" s="212">
        <v>2</v>
      </c>
      <c r="B11" s="139" t="s">
        <v>929</v>
      </c>
      <c r="C11" s="139" t="s">
        <v>542</v>
      </c>
      <c r="D11" s="213">
        <v>95</v>
      </c>
      <c r="E11" s="214">
        <v>3</v>
      </c>
      <c r="F11" s="213">
        <v>95</v>
      </c>
      <c r="G11" s="215">
        <v>3</v>
      </c>
      <c r="I11" s="212">
        <v>7</v>
      </c>
      <c r="J11" s="139" t="s">
        <v>512</v>
      </c>
      <c r="K11" s="139" t="s">
        <v>389</v>
      </c>
      <c r="L11" s="140">
        <v>91</v>
      </c>
      <c r="M11" s="214">
        <v>3</v>
      </c>
      <c r="N11" s="140">
        <v>91</v>
      </c>
      <c r="O11" s="142">
        <v>3</v>
      </c>
    </row>
    <row r="12" spans="1:15" x14ac:dyDescent="0.3">
      <c r="A12" s="212">
        <v>7</v>
      </c>
      <c r="B12" s="139" t="s">
        <v>1038</v>
      </c>
      <c r="C12" s="139" t="s">
        <v>384</v>
      </c>
      <c r="D12" s="140">
        <v>93</v>
      </c>
      <c r="E12" s="214">
        <v>2</v>
      </c>
      <c r="F12" s="140">
        <v>93</v>
      </c>
      <c r="G12" s="142">
        <v>2</v>
      </c>
      <c r="I12" s="212">
        <v>9</v>
      </c>
      <c r="J12" s="139" t="s">
        <v>1039</v>
      </c>
      <c r="K12" s="139" t="s">
        <v>384</v>
      </c>
      <c r="L12" s="140">
        <v>91</v>
      </c>
      <c r="M12" s="214">
        <v>3</v>
      </c>
      <c r="N12" s="140">
        <v>91</v>
      </c>
      <c r="O12" s="142">
        <v>3</v>
      </c>
    </row>
    <row r="13" spans="1:15" x14ac:dyDescent="0.3">
      <c r="A13" s="218">
        <v>4</v>
      </c>
      <c r="B13" s="145" t="s">
        <v>1040</v>
      </c>
      <c r="C13" s="145" t="s">
        <v>90</v>
      </c>
      <c r="D13" s="219">
        <v>91</v>
      </c>
      <c r="E13" s="220">
        <v>1</v>
      </c>
      <c r="F13" s="219">
        <v>91</v>
      </c>
      <c r="G13" s="221">
        <v>1</v>
      </c>
      <c r="I13" s="218">
        <v>1</v>
      </c>
      <c r="J13" s="145" t="s">
        <v>740</v>
      </c>
      <c r="K13" s="145" t="s">
        <v>384</v>
      </c>
      <c r="L13" s="222">
        <v>86</v>
      </c>
      <c r="M13" s="220">
        <v>1</v>
      </c>
      <c r="N13" s="146">
        <v>86</v>
      </c>
      <c r="O13" s="148">
        <v>1</v>
      </c>
    </row>
    <row r="15" spans="1:15" x14ac:dyDescent="0.3">
      <c r="A15" s="199"/>
      <c r="B15" s="200" t="s">
        <v>46</v>
      </c>
      <c r="C15" s="196" t="s">
        <v>1041</v>
      </c>
      <c r="D15" s="197"/>
      <c r="E15" s="201" t="s">
        <v>1042</v>
      </c>
      <c r="F15" s="200"/>
      <c r="G15" s="200"/>
      <c r="I15" s="199"/>
      <c r="J15" s="200" t="s">
        <v>49</v>
      </c>
      <c r="K15" s="196" t="s">
        <v>1043</v>
      </c>
      <c r="L15" s="197"/>
      <c r="M15" s="201" t="s">
        <v>1044</v>
      </c>
      <c r="N15" s="200"/>
      <c r="O15" s="200"/>
    </row>
    <row r="16" spans="1:15" x14ac:dyDescent="0.3">
      <c r="A16" s="203"/>
      <c r="B16" s="204" t="s">
        <v>9</v>
      </c>
      <c r="C16" s="204" t="s">
        <v>10</v>
      </c>
      <c r="D16" s="205" t="s">
        <v>11</v>
      </c>
      <c r="E16" s="205" t="s">
        <v>12</v>
      </c>
      <c r="F16" s="205" t="s">
        <v>13</v>
      </c>
      <c r="G16" s="206" t="s">
        <v>14</v>
      </c>
      <c r="I16" s="203"/>
      <c r="J16" s="204" t="s">
        <v>9</v>
      </c>
      <c r="K16" s="204" t="s">
        <v>10</v>
      </c>
      <c r="L16" s="205" t="s">
        <v>11</v>
      </c>
      <c r="M16" s="205" t="s">
        <v>12</v>
      </c>
      <c r="N16" s="205" t="s">
        <v>13</v>
      </c>
      <c r="O16" s="206" t="s">
        <v>14</v>
      </c>
    </row>
    <row r="17" spans="1:15" x14ac:dyDescent="0.3">
      <c r="A17" s="207">
        <v>7</v>
      </c>
      <c r="B17" s="135" t="s">
        <v>1045</v>
      </c>
      <c r="C17" s="135" t="s">
        <v>73</v>
      </c>
      <c r="D17" s="136">
        <v>93</v>
      </c>
      <c r="E17" s="208">
        <v>9</v>
      </c>
      <c r="F17" s="136">
        <v>93</v>
      </c>
      <c r="G17" s="137">
        <v>9</v>
      </c>
      <c r="I17" s="207">
        <v>5</v>
      </c>
      <c r="J17" s="135" t="s">
        <v>441</v>
      </c>
      <c r="K17" s="135" t="s">
        <v>106</v>
      </c>
      <c r="L17" s="136">
        <v>96</v>
      </c>
      <c r="M17" s="208">
        <v>9</v>
      </c>
      <c r="N17" s="136">
        <v>96</v>
      </c>
      <c r="O17" s="137">
        <v>9</v>
      </c>
    </row>
    <row r="18" spans="1:15" x14ac:dyDescent="0.3">
      <c r="A18" s="212">
        <v>1</v>
      </c>
      <c r="B18" s="139" t="s">
        <v>1046</v>
      </c>
      <c r="C18" s="139" t="s">
        <v>61</v>
      </c>
      <c r="D18" s="213">
        <v>91</v>
      </c>
      <c r="E18" s="214">
        <v>8</v>
      </c>
      <c r="F18" s="140">
        <v>91</v>
      </c>
      <c r="G18" s="142">
        <v>8</v>
      </c>
      <c r="I18" s="138">
        <v>2</v>
      </c>
      <c r="J18" s="139" t="s">
        <v>1047</v>
      </c>
      <c r="K18" s="139" t="s">
        <v>73</v>
      </c>
      <c r="L18" s="140">
        <v>93</v>
      </c>
      <c r="M18" s="214">
        <v>8</v>
      </c>
      <c r="N18" s="140">
        <v>93</v>
      </c>
      <c r="O18" s="142">
        <v>8</v>
      </c>
    </row>
    <row r="19" spans="1:15" x14ac:dyDescent="0.3">
      <c r="A19" s="138">
        <v>4</v>
      </c>
      <c r="B19" s="139" t="s">
        <v>375</v>
      </c>
      <c r="C19" s="139" t="s">
        <v>152</v>
      </c>
      <c r="D19" s="140">
        <v>91</v>
      </c>
      <c r="E19" s="214">
        <v>8</v>
      </c>
      <c r="F19" s="140">
        <v>91</v>
      </c>
      <c r="G19" s="142">
        <v>8</v>
      </c>
      <c r="I19" s="212">
        <v>9</v>
      </c>
      <c r="J19" s="139" t="s">
        <v>1048</v>
      </c>
      <c r="K19" s="139" t="s">
        <v>152</v>
      </c>
      <c r="L19" s="140">
        <v>93</v>
      </c>
      <c r="M19" s="214">
        <v>8</v>
      </c>
      <c r="N19" s="140">
        <v>93</v>
      </c>
      <c r="O19" s="142">
        <v>8</v>
      </c>
    </row>
    <row r="20" spans="1:15" x14ac:dyDescent="0.3">
      <c r="A20" s="138">
        <v>2</v>
      </c>
      <c r="B20" s="139" t="s">
        <v>741</v>
      </c>
      <c r="C20" s="139" t="s">
        <v>711</v>
      </c>
      <c r="D20" s="140">
        <v>90</v>
      </c>
      <c r="E20" s="214">
        <v>6</v>
      </c>
      <c r="F20" s="140">
        <v>90</v>
      </c>
      <c r="G20" s="142">
        <v>6</v>
      </c>
      <c r="I20" s="138">
        <v>8</v>
      </c>
      <c r="J20" s="139" t="s">
        <v>476</v>
      </c>
      <c r="K20" s="139" t="s">
        <v>323</v>
      </c>
      <c r="L20" s="140">
        <v>91</v>
      </c>
      <c r="M20" s="214">
        <v>6</v>
      </c>
      <c r="N20" s="140">
        <v>91</v>
      </c>
      <c r="O20" s="142">
        <v>6</v>
      </c>
    </row>
    <row r="21" spans="1:15" x14ac:dyDescent="0.3">
      <c r="A21" s="212">
        <v>3</v>
      </c>
      <c r="B21" s="139" t="s">
        <v>742</v>
      </c>
      <c r="C21" s="139" t="s">
        <v>384</v>
      </c>
      <c r="D21" s="140">
        <v>88</v>
      </c>
      <c r="E21" s="214">
        <v>5</v>
      </c>
      <c r="F21" s="140">
        <v>88</v>
      </c>
      <c r="G21" s="142">
        <v>5</v>
      </c>
      <c r="I21" s="212">
        <v>1</v>
      </c>
      <c r="J21" s="139" t="s">
        <v>1049</v>
      </c>
      <c r="K21" s="139" t="s">
        <v>711</v>
      </c>
      <c r="L21" s="213">
        <v>90</v>
      </c>
      <c r="M21" s="214">
        <v>5</v>
      </c>
      <c r="N21" s="140">
        <v>90</v>
      </c>
      <c r="O21" s="142">
        <v>5</v>
      </c>
    </row>
    <row r="22" spans="1:15" x14ac:dyDescent="0.3">
      <c r="A22" s="138">
        <v>6</v>
      </c>
      <c r="B22" s="139" t="s">
        <v>533</v>
      </c>
      <c r="C22" s="139" t="s">
        <v>323</v>
      </c>
      <c r="D22" s="140">
        <v>82</v>
      </c>
      <c r="E22" s="214">
        <v>4</v>
      </c>
      <c r="F22" s="140">
        <v>82</v>
      </c>
      <c r="G22" s="142">
        <v>4</v>
      </c>
      <c r="I22" s="138">
        <v>6</v>
      </c>
      <c r="J22" s="139" t="s">
        <v>1050</v>
      </c>
      <c r="K22" s="139" t="s">
        <v>108</v>
      </c>
      <c r="L22" s="140">
        <v>90</v>
      </c>
      <c r="M22" s="214">
        <v>5</v>
      </c>
      <c r="N22" s="140">
        <v>90</v>
      </c>
      <c r="O22" s="142">
        <v>5</v>
      </c>
    </row>
    <row r="23" spans="1:15" x14ac:dyDescent="0.3">
      <c r="A23" s="212">
        <v>9</v>
      </c>
      <c r="B23" s="139" t="s">
        <v>1051</v>
      </c>
      <c r="C23" s="139" t="s">
        <v>106</v>
      </c>
      <c r="D23" s="140">
        <v>78</v>
      </c>
      <c r="E23" s="214">
        <v>3</v>
      </c>
      <c r="F23" s="140">
        <v>78</v>
      </c>
      <c r="G23" s="142">
        <v>3</v>
      </c>
      <c r="I23" s="212">
        <v>3</v>
      </c>
      <c r="J23" s="139" t="s">
        <v>448</v>
      </c>
      <c r="K23" s="139" t="s">
        <v>449</v>
      </c>
      <c r="L23" s="140">
        <v>88</v>
      </c>
      <c r="M23" s="214">
        <v>3</v>
      </c>
      <c r="N23" s="140">
        <v>88</v>
      </c>
      <c r="O23" s="142">
        <v>3</v>
      </c>
    </row>
    <row r="24" spans="1:15" x14ac:dyDescent="0.3">
      <c r="A24" s="212">
        <v>5</v>
      </c>
      <c r="B24" s="139" t="s">
        <v>601</v>
      </c>
      <c r="C24" s="139" t="s">
        <v>152</v>
      </c>
      <c r="D24" s="140">
        <v>71</v>
      </c>
      <c r="E24" s="214">
        <v>2</v>
      </c>
      <c r="F24" s="140">
        <v>71</v>
      </c>
      <c r="G24" s="142">
        <v>2</v>
      </c>
      <c r="I24" s="138">
        <v>4</v>
      </c>
      <c r="J24" s="139" t="s">
        <v>480</v>
      </c>
      <c r="K24" s="139" t="s">
        <v>92</v>
      </c>
      <c r="L24" s="140" t="s">
        <v>81</v>
      </c>
      <c r="M24" s="214">
        <v>0</v>
      </c>
      <c r="N24" s="140">
        <v>0</v>
      </c>
      <c r="O24" s="142">
        <v>0</v>
      </c>
    </row>
    <row r="25" spans="1:15" x14ac:dyDescent="0.3">
      <c r="A25" s="143">
        <v>8</v>
      </c>
      <c r="B25" s="145" t="s">
        <v>1052</v>
      </c>
      <c r="C25" s="145" t="s">
        <v>106</v>
      </c>
      <c r="D25" s="146" t="s">
        <v>81</v>
      </c>
      <c r="E25" s="220">
        <v>0</v>
      </c>
      <c r="F25" s="146">
        <v>0</v>
      </c>
      <c r="G25" s="148">
        <v>0</v>
      </c>
      <c r="I25" s="218">
        <v>7</v>
      </c>
      <c r="J25" s="145" t="s">
        <v>1053</v>
      </c>
      <c r="K25" s="145" t="s">
        <v>369</v>
      </c>
      <c r="L25" s="146" t="s">
        <v>81</v>
      </c>
      <c r="M25" s="220">
        <v>0</v>
      </c>
      <c r="N25" s="146">
        <v>0</v>
      </c>
      <c r="O25" s="148">
        <v>0</v>
      </c>
    </row>
    <row r="27" spans="1:15" x14ac:dyDescent="0.3">
      <c r="A27" s="199"/>
      <c r="B27" s="200" t="s">
        <v>82</v>
      </c>
      <c r="C27" s="196" t="s">
        <v>1054</v>
      </c>
      <c r="D27" s="197"/>
      <c r="E27" s="201" t="s">
        <v>1055</v>
      </c>
      <c r="F27" s="200"/>
      <c r="G27" s="200"/>
      <c r="I27" s="199"/>
      <c r="J27" s="200" t="s">
        <v>85</v>
      </c>
      <c r="K27" s="196" t="s">
        <v>979</v>
      </c>
      <c r="L27" s="197"/>
      <c r="M27" s="201" t="s">
        <v>1056</v>
      </c>
      <c r="N27" s="200"/>
      <c r="O27" s="200"/>
    </row>
    <row r="28" spans="1:15" x14ac:dyDescent="0.3">
      <c r="A28" s="203"/>
      <c r="B28" s="204" t="s">
        <v>9</v>
      </c>
      <c r="C28" s="204" t="s">
        <v>10</v>
      </c>
      <c r="D28" s="205" t="s">
        <v>11</v>
      </c>
      <c r="E28" s="205" t="s">
        <v>12</v>
      </c>
      <c r="F28" s="205" t="s">
        <v>13</v>
      </c>
      <c r="G28" s="206" t="s">
        <v>14</v>
      </c>
      <c r="I28" s="203"/>
      <c r="J28" s="204" t="s">
        <v>9</v>
      </c>
      <c r="K28" s="204" t="s">
        <v>10</v>
      </c>
      <c r="L28" s="205" t="s">
        <v>11</v>
      </c>
      <c r="M28" s="205" t="s">
        <v>12</v>
      </c>
      <c r="N28" s="205" t="s">
        <v>13</v>
      </c>
      <c r="O28" s="206" t="s">
        <v>14</v>
      </c>
    </row>
    <row r="29" spans="1:15" x14ac:dyDescent="0.3">
      <c r="A29" s="207">
        <v>5</v>
      </c>
      <c r="B29" s="135" t="s">
        <v>1057</v>
      </c>
      <c r="C29" s="135" t="s">
        <v>369</v>
      </c>
      <c r="D29" s="136">
        <v>91</v>
      </c>
      <c r="E29" s="208">
        <v>9</v>
      </c>
      <c r="F29" s="136">
        <v>91</v>
      </c>
      <c r="G29" s="137">
        <v>9</v>
      </c>
      <c r="I29" s="134">
        <v>8</v>
      </c>
      <c r="J29" s="135" t="s">
        <v>1058</v>
      </c>
      <c r="K29" s="135" t="s">
        <v>55</v>
      </c>
      <c r="L29" s="136">
        <v>95</v>
      </c>
      <c r="M29" s="208">
        <v>9</v>
      </c>
      <c r="N29" s="136">
        <v>95</v>
      </c>
      <c r="O29" s="137">
        <v>9</v>
      </c>
    </row>
    <row r="30" spans="1:15" x14ac:dyDescent="0.3">
      <c r="A30" s="212">
        <v>9</v>
      </c>
      <c r="B30" s="139" t="s">
        <v>208</v>
      </c>
      <c r="C30" s="139" t="s">
        <v>97</v>
      </c>
      <c r="D30" s="140">
        <v>90</v>
      </c>
      <c r="E30" s="214">
        <v>8</v>
      </c>
      <c r="F30" s="140">
        <v>90</v>
      </c>
      <c r="G30" s="142">
        <v>8</v>
      </c>
      <c r="I30" s="212">
        <v>9</v>
      </c>
      <c r="J30" s="139" t="s">
        <v>1059</v>
      </c>
      <c r="K30" s="139" t="s">
        <v>152</v>
      </c>
      <c r="L30" s="140">
        <v>92</v>
      </c>
      <c r="M30" s="214">
        <v>8</v>
      </c>
      <c r="N30" s="140">
        <v>92</v>
      </c>
      <c r="O30" s="142">
        <v>8</v>
      </c>
    </row>
    <row r="31" spans="1:15" x14ac:dyDescent="0.3">
      <c r="A31" s="138">
        <v>2</v>
      </c>
      <c r="B31" s="139" t="s">
        <v>429</v>
      </c>
      <c r="C31" s="139" t="s">
        <v>430</v>
      </c>
      <c r="D31" s="140">
        <v>89</v>
      </c>
      <c r="E31" s="214">
        <v>7</v>
      </c>
      <c r="F31" s="140">
        <v>89</v>
      </c>
      <c r="G31" s="142">
        <v>7</v>
      </c>
      <c r="I31" s="212">
        <v>3</v>
      </c>
      <c r="J31" s="139" t="s">
        <v>181</v>
      </c>
      <c r="K31" s="139" t="s">
        <v>152</v>
      </c>
      <c r="L31" s="140">
        <v>90</v>
      </c>
      <c r="M31" s="214">
        <v>7</v>
      </c>
      <c r="N31" s="140">
        <v>90</v>
      </c>
      <c r="O31" s="142">
        <v>7</v>
      </c>
    </row>
    <row r="32" spans="1:15" x14ac:dyDescent="0.3">
      <c r="A32" s="212">
        <v>3</v>
      </c>
      <c r="B32" s="139" t="s">
        <v>1060</v>
      </c>
      <c r="C32" s="139" t="s">
        <v>1061</v>
      </c>
      <c r="D32" s="140">
        <v>89</v>
      </c>
      <c r="E32" s="214">
        <v>7</v>
      </c>
      <c r="F32" s="140">
        <v>89</v>
      </c>
      <c r="G32" s="142">
        <v>7</v>
      </c>
      <c r="I32" s="212">
        <v>7</v>
      </c>
      <c r="J32" s="139" t="s">
        <v>1062</v>
      </c>
      <c r="K32" s="139" t="s">
        <v>75</v>
      </c>
      <c r="L32" s="140">
        <v>89</v>
      </c>
      <c r="M32" s="214">
        <v>6</v>
      </c>
      <c r="N32" s="140">
        <v>89</v>
      </c>
      <c r="O32" s="142">
        <v>6</v>
      </c>
    </row>
    <row r="33" spans="1:15" x14ac:dyDescent="0.3">
      <c r="A33" s="212">
        <v>1</v>
      </c>
      <c r="B33" s="139" t="s">
        <v>183</v>
      </c>
      <c r="C33" s="139" t="s">
        <v>184</v>
      </c>
      <c r="D33" s="213">
        <v>88</v>
      </c>
      <c r="E33" s="214">
        <v>5</v>
      </c>
      <c r="F33" s="140">
        <v>88</v>
      </c>
      <c r="G33" s="142">
        <v>5</v>
      </c>
      <c r="I33" s="138">
        <v>4</v>
      </c>
      <c r="J33" s="139" t="s">
        <v>400</v>
      </c>
      <c r="K33" s="139" t="s">
        <v>428</v>
      </c>
      <c r="L33" s="140">
        <v>86</v>
      </c>
      <c r="M33" s="214">
        <v>5</v>
      </c>
      <c r="N33" s="140">
        <v>86</v>
      </c>
      <c r="O33" s="142">
        <v>5</v>
      </c>
    </row>
    <row r="34" spans="1:15" x14ac:dyDescent="0.3">
      <c r="A34" s="138">
        <v>4</v>
      </c>
      <c r="B34" s="139" t="s">
        <v>1063</v>
      </c>
      <c r="C34" s="139" t="s">
        <v>106</v>
      </c>
      <c r="D34" s="140">
        <v>87</v>
      </c>
      <c r="E34" s="214">
        <v>4</v>
      </c>
      <c r="F34" s="140">
        <v>87</v>
      </c>
      <c r="G34" s="142">
        <v>4</v>
      </c>
      <c r="I34" s="212">
        <v>1</v>
      </c>
      <c r="J34" s="139" t="s">
        <v>1064</v>
      </c>
      <c r="K34" s="139" t="s">
        <v>61</v>
      </c>
      <c r="L34" s="213">
        <v>85</v>
      </c>
      <c r="M34" s="214">
        <v>4</v>
      </c>
      <c r="N34" s="140">
        <v>85</v>
      </c>
      <c r="O34" s="142">
        <v>4</v>
      </c>
    </row>
    <row r="35" spans="1:15" x14ac:dyDescent="0.3">
      <c r="A35" s="212">
        <v>7</v>
      </c>
      <c r="B35" s="139" t="s">
        <v>594</v>
      </c>
      <c r="C35" s="139" t="s">
        <v>106</v>
      </c>
      <c r="D35" s="140">
        <v>81</v>
      </c>
      <c r="E35" s="214">
        <v>3</v>
      </c>
      <c r="F35" s="140">
        <v>81</v>
      </c>
      <c r="G35" s="142">
        <v>3</v>
      </c>
      <c r="I35" s="138">
        <v>6</v>
      </c>
      <c r="J35" s="139" t="s">
        <v>211</v>
      </c>
      <c r="K35" s="139" t="s">
        <v>212</v>
      </c>
      <c r="L35" s="140">
        <v>83</v>
      </c>
      <c r="M35" s="214">
        <v>3</v>
      </c>
      <c r="N35" s="140">
        <v>83</v>
      </c>
      <c r="O35" s="142">
        <v>3</v>
      </c>
    </row>
    <row r="36" spans="1:15" x14ac:dyDescent="0.3">
      <c r="A36" s="138">
        <v>8</v>
      </c>
      <c r="B36" s="139" t="s">
        <v>1065</v>
      </c>
      <c r="C36" s="139" t="s">
        <v>369</v>
      </c>
      <c r="D36" s="140">
        <v>74</v>
      </c>
      <c r="E36" s="214">
        <v>2</v>
      </c>
      <c r="F36" s="140">
        <v>74</v>
      </c>
      <c r="G36" s="142">
        <v>2</v>
      </c>
      <c r="I36" s="212">
        <v>5</v>
      </c>
      <c r="J36" s="139" t="s">
        <v>803</v>
      </c>
      <c r="K36" s="139" t="s">
        <v>36</v>
      </c>
      <c r="L36" s="140">
        <v>80</v>
      </c>
      <c r="M36" s="214">
        <v>2</v>
      </c>
      <c r="N36" s="140">
        <v>80</v>
      </c>
      <c r="O36" s="142">
        <v>2</v>
      </c>
    </row>
    <row r="37" spans="1:15" x14ac:dyDescent="0.3">
      <c r="A37" s="143">
        <v>6</v>
      </c>
      <c r="B37" s="145" t="s">
        <v>402</v>
      </c>
      <c r="C37" s="145" t="s">
        <v>369</v>
      </c>
      <c r="D37" s="146">
        <v>63</v>
      </c>
      <c r="E37" s="220">
        <v>1</v>
      </c>
      <c r="F37" s="146">
        <v>63</v>
      </c>
      <c r="G37" s="148">
        <v>1</v>
      </c>
      <c r="I37" s="143">
        <v>2</v>
      </c>
      <c r="J37" s="145" t="s">
        <v>765</v>
      </c>
      <c r="K37" s="145" t="s">
        <v>36</v>
      </c>
      <c r="L37" s="146" t="s">
        <v>81</v>
      </c>
      <c r="M37" s="220">
        <v>0</v>
      </c>
      <c r="N37" s="146">
        <v>0</v>
      </c>
      <c r="O37" s="148">
        <v>0</v>
      </c>
    </row>
    <row r="39" spans="1:15" x14ac:dyDescent="0.3">
      <c r="A39" s="199"/>
      <c r="B39" s="200" t="s">
        <v>114</v>
      </c>
      <c r="C39" s="196" t="s">
        <v>865</v>
      </c>
      <c r="D39" s="197"/>
      <c r="E39" s="201" t="s">
        <v>1066</v>
      </c>
      <c r="F39" s="200"/>
      <c r="G39" s="200"/>
      <c r="I39" s="199"/>
      <c r="J39" s="200" t="s">
        <v>117</v>
      </c>
      <c r="K39" s="196" t="s">
        <v>1067</v>
      </c>
      <c r="L39" s="197"/>
      <c r="M39" s="201" t="s">
        <v>1068</v>
      </c>
      <c r="N39" s="200"/>
      <c r="O39" s="200"/>
    </row>
    <row r="40" spans="1:15" x14ac:dyDescent="0.3">
      <c r="A40" s="203"/>
      <c r="B40" s="204" t="s">
        <v>9</v>
      </c>
      <c r="C40" s="204" t="s">
        <v>10</v>
      </c>
      <c r="D40" s="205" t="s">
        <v>11</v>
      </c>
      <c r="E40" s="205" t="s">
        <v>12</v>
      </c>
      <c r="F40" s="205" t="s">
        <v>13</v>
      </c>
      <c r="G40" s="206" t="s">
        <v>14</v>
      </c>
      <c r="I40" s="203"/>
      <c r="J40" s="204" t="s">
        <v>9</v>
      </c>
      <c r="K40" s="204" t="s">
        <v>10</v>
      </c>
      <c r="L40" s="205" t="s">
        <v>11</v>
      </c>
      <c r="M40" s="205" t="s">
        <v>12</v>
      </c>
      <c r="N40" s="205" t="s">
        <v>13</v>
      </c>
      <c r="O40" s="206" t="s">
        <v>14</v>
      </c>
    </row>
    <row r="41" spans="1:15" x14ac:dyDescent="0.3">
      <c r="A41" s="134">
        <v>8</v>
      </c>
      <c r="B41" s="135" t="s">
        <v>216</v>
      </c>
      <c r="C41" s="135" t="s">
        <v>212</v>
      </c>
      <c r="D41" s="136">
        <v>95</v>
      </c>
      <c r="E41" s="208">
        <v>9</v>
      </c>
      <c r="F41" s="136">
        <v>95</v>
      </c>
      <c r="G41" s="137">
        <v>9</v>
      </c>
      <c r="I41" s="207">
        <v>7</v>
      </c>
      <c r="J41" s="135" t="s">
        <v>1069</v>
      </c>
      <c r="K41" s="135" t="s">
        <v>1061</v>
      </c>
      <c r="L41" s="136">
        <v>94</v>
      </c>
      <c r="M41" s="208">
        <v>9</v>
      </c>
      <c r="N41" s="136">
        <v>94</v>
      </c>
      <c r="O41" s="137">
        <v>9</v>
      </c>
    </row>
    <row r="42" spans="1:15" x14ac:dyDescent="0.3">
      <c r="A42" s="212">
        <v>1</v>
      </c>
      <c r="B42" s="139" t="s">
        <v>1070</v>
      </c>
      <c r="C42" s="139" t="s">
        <v>478</v>
      </c>
      <c r="D42" s="213">
        <v>88</v>
      </c>
      <c r="E42" s="214">
        <v>8</v>
      </c>
      <c r="F42" s="140">
        <v>88</v>
      </c>
      <c r="G42" s="142">
        <v>8</v>
      </c>
      <c r="I42" s="212">
        <v>9</v>
      </c>
      <c r="J42" s="139" t="s">
        <v>475</v>
      </c>
      <c r="K42" s="139" t="s">
        <v>20</v>
      </c>
      <c r="L42" s="140">
        <v>94</v>
      </c>
      <c r="M42" s="214">
        <v>9</v>
      </c>
      <c r="N42" s="140">
        <v>94</v>
      </c>
      <c r="O42" s="142">
        <v>9</v>
      </c>
    </row>
    <row r="43" spans="1:15" x14ac:dyDescent="0.3">
      <c r="A43" s="212">
        <v>3</v>
      </c>
      <c r="B43" s="139" t="s">
        <v>451</v>
      </c>
      <c r="C43" s="139" t="s">
        <v>449</v>
      </c>
      <c r="D43" s="140">
        <v>86</v>
      </c>
      <c r="E43" s="214">
        <v>7</v>
      </c>
      <c r="F43" s="140">
        <v>86</v>
      </c>
      <c r="G43" s="142">
        <v>7</v>
      </c>
      <c r="I43" s="212">
        <v>3</v>
      </c>
      <c r="J43" s="139" t="s">
        <v>753</v>
      </c>
      <c r="K43" s="139" t="s">
        <v>77</v>
      </c>
      <c r="L43" s="140">
        <v>92</v>
      </c>
      <c r="M43" s="214">
        <v>7</v>
      </c>
      <c r="N43" s="140">
        <v>92</v>
      </c>
      <c r="O43" s="142">
        <v>7</v>
      </c>
    </row>
    <row r="44" spans="1:15" x14ac:dyDescent="0.3">
      <c r="A44" s="138">
        <v>6</v>
      </c>
      <c r="B44" s="139" t="s">
        <v>835</v>
      </c>
      <c r="C44" s="139" t="s">
        <v>369</v>
      </c>
      <c r="D44" s="140">
        <v>85</v>
      </c>
      <c r="E44" s="214">
        <v>6</v>
      </c>
      <c r="F44" s="140">
        <v>85</v>
      </c>
      <c r="G44" s="142">
        <v>6</v>
      </c>
      <c r="I44" s="138">
        <v>6</v>
      </c>
      <c r="J44" s="139" t="s">
        <v>1071</v>
      </c>
      <c r="K44" s="139" t="s">
        <v>90</v>
      </c>
      <c r="L44" s="140">
        <v>90</v>
      </c>
      <c r="M44" s="214">
        <v>6</v>
      </c>
      <c r="N44" s="140">
        <v>90</v>
      </c>
      <c r="O44" s="142">
        <v>6</v>
      </c>
    </row>
    <row r="45" spans="1:15" x14ac:dyDescent="0.3">
      <c r="A45" s="138">
        <v>2</v>
      </c>
      <c r="B45" s="139" t="s">
        <v>779</v>
      </c>
      <c r="C45" s="139" t="s">
        <v>323</v>
      </c>
      <c r="D45" s="140">
        <v>84</v>
      </c>
      <c r="E45" s="214">
        <v>5</v>
      </c>
      <c r="F45" s="140">
        <v>84</v>
      </c>
      <c r="G45" s="142">
        <v>5</v>
      </c>
      <c r="I45" s="212">
        <v>5</v>
      </c>
      <c r="J45" s="139" t="s">
        <v>1072</v>
      </c>
      <c r="K45" s="139" t="s">
        <v>36</v>
      </c>
      <c r="L45" s="140">
        <v>88</v>
      </c>
      <c r="M45" s="214">
        <v>5</v>
      </c>
      <c r="N45" s="140">
        <v>88</v>
      </c>
      <c r="O45" s="142">
        <v>5</v>
      </c>
    </row>
    <row r="46" spans="1:15" x14ac:dyDescent="0.3">
      <c r="A46" s="138">
        <v>4</v>
      </c>
      <c r="B46" s="139" t="s">
        <v>1073</v>
      </c>
      <c r="C46" s="139" t="s">
        <v>61</v>
      </c>
      <c r="D46" s="140">
        <v>84</v>
      </c>
      <c r="E46" s="214">
        <v>5</v>
      </c>
      <c r="F46" s="140">
        <v>84</v>
      </c>
      <c r="G46" s="142">
        <v>5</v>
      </c>
      <c r="I46" s="138">
        <v>8</v>
      </c>
      <c r="J46" s="139" t="s">
        <v>613</v>
      </c>
      <c r="K46" s="139" t="s">
        <v>106</v>
      </c>
      <c r="L46" s="140">
        <v>86</v>
      </c>
      <c r="M46" s="214">
        <v>4</v>
      </c>
      <c r="N46" s="140">
        <v>86</v>
      </c>
      <c r="O46" s="142">
        <v>4</v>
      </c>
    </row>
    <row r="47" spans="1:15" x14ac:dyDescent="0.3">
      <c r="A47" s="212">
        <v>7</v>
      </c>
      <c r="B47" s="139" t="s">
        <v>1074</v>
      </c>
      <c r="C47" s="139" t="s">
        <v>90</v>
      </c>
      <c r="D47" s="140">
        <v>84</v>
      </c>
      <c r="E47" s="214">
        <v>5</v>
      </c>
      <c r="F47" s="140">
        <v>84</v>
      </c>
      <c r="G47" s="142">
        <v>5</v>
      </c>
      <c r="I47" s="138">
        <v>4</v>
      </c>
      <c r="J47" s="139" t="s">
        <v>1075</v>
      </c>
      <c r="K47" s="139" t="s">
        <v>369</v>
      </c>
      <c r="L47" s="140">
        <v>83</v>
      </c>
      <c r="M47" s="214">
        <v>3</v>
      </c>
      <c r="N47" s="140">
        <v>83</v>
      </c>
      <c r="O47" s="142">
        <v>3</v>
      </c>
    </row>
    <row r="48" spans="1:15" x14ac:dyDescent="0.3">
      <c r="A48" s="212">
        <v>9</v>
      </c>
      <c r="B48" s="139" t="s">
        <v>358</v>
      </c>
      <c r="C48" s="139" t="s">
        <v>152</v>
      </c>
      <c r="D48" s="140">
        <v>83</v>
      </c>
      <c r="E48" s="214">
        <v>2</v>
      </c>
      <c r="F48" s="140">
        <v>83</v>
      </c>
      <c r="G48" s="142">
        <v>2</v>
      </c>
      <c r="I48" s="212">
        <v>1</v>
      </c>
      <c r="J48" s="139" t="s">
        <v>1076</v>
      </c>
      <c r="K48" s="139" t="s">
        <v>73</v>
      </c>
      <c r="L48" s="213">
        <v>80</v>
      </c>
      <c r="M48" s="214">
        <v>2</v>
      </c>
      <c r="N48" s="140">
        <v>80</v>
      </c>
      <c r="O48" s="142">
        <v>2</v>
      </c>
    </row>
    <row r="49" spans="1:15" x14ac:dyDescent="0.3">
      <c r="A49" s="218">
        <v>5</v>
      </c>
      <c r="B49" s="145" t="s">
        <v>1077</v>
      </c>
      <c r="C49" s="145" t="s">
        <v>77</v>
      </c>
      <c r="D49" s="146">
        <v>82</v>
      </c>
      <c r="E49" s="220">
        <v>1</v>
      </c>
      <c r="F49" s="146">
        <v>82</v>
      </c>
      <c r="G49" s="148">
        <v>1</v>
      </c>
      <c r="I49" s="143">
        <v>2</v>
      </c>
      <c r="J49" s="145" t="s">
        <v>544</v>
      </c>
      <c r="K49" s="145" t="s">
        <v>545</v>
      </c>
      <c r="L49" s="146" t="s">
        <v>81</v>
      </c>
      <c r="M49" s="220">
        <v>0</v>
      </c>
      <c r="N49" s="146">
        <v>0</v>
      </c>
      <c r="O49" s="148">
        <v>0</v>
      </c>
    </row>
    <row r="51" spans="1:15" x14ac:dyDescent="0.3">
      <c r="A51" s="199"/>
      <c r="B51" s="200" t="s">
        <v>141</v>
      </c>
      <c r="C51" s="196" t="s">
        <v>1078</v>
      </c>
      <c r="D51" s="197"/>
      <c r="E51" s="201" t="s">
        <v>1066</v>
      </c>
      <c r="F51" s="200"/>
      <c r="G51" s="200"/>
      <c r="I51" s="199"/>
      <c r="J51" s="200" t="s">
        <v>144</v>
      </c>
      <c r="K51" s="196" t="s">
        <v>880</v>
      </c>
      <c r="L51" s="197"/>
      <c r="M51" s="201" t="s">
        <v>1079</v>
      </c>
      <c r="N51" s="200"/>
      <c r="O51" s="200"/>
    </row>
    <row r="52" spans="1:15" x14ac:dyDescent="0.3">
      <c r="A52" s="203"/>
      <c r="B52" s="204" t="s">
        <v>9</v>
      </c>
      <c r="C52" s="204" t="s">
        <v>10</v>
      </c>
      <c r="D52" s="205" t="s">
        <v>11</v>
      </c>
      <c r="E52" s="205" t="s">
        <v>12</v>
      </c>
      <c r="F52" s="205" t="s">
        <v>13</v>
      </c>
      <c r="G52" s="206" t="s">
        <v>14</v>
      </c>
      <c r="I52" s="203"/>
      <c r="J52" s="204" t="s">
        <v>9</v>
      </c>
      <c r="K52" s="204" t="s">
        <v>10</v>
      </c>
      <c r="L52" s="205" t="s">
        <v>11</v>
      </c>
      <c r="M52" s="205" t="s">
        <v>12</v>
      </c>
      <c r="N52" s="205" t="s">
        <v>13</v>
      </c>
      <c r="O52" s="206" t="s">
        <v>14</v>
      </c>
    </row>
    <row r="53" spans="1:15" x14ac:dyDescent="0.3">
      <c r="A53" s="207">
        <v>5</v>
      </c>
      <c r="B53" s="135" t="s">
        <v>1080</v>
      </c>
      <c r="C53" s="135" t="s">
        <v>542</v>
      </c>
      <c r="D53" s="136">
        <v>95</v>
      </c>
      <c r="E53" s="208">
        <v>9</v>
      </c>
      <c r="F53" s="136">
        <v>95</v>
      </c>
      <c r="G53" s="137">
        <v>9</v>
      </c>
      <c r="I53" s="134">
        <v>8</v>
      </c>
      <c r="J53" s="135" t="s">
        <v>1081</v>
      </c>
      <c r="K53" s="135" t="s">
        <v>369</v>
      </c>
      <c r="L53" s="136">
        <v>93</v>
      </c>
      <c r="M53" s="208">
        <v>9</v>
      </c>
      <c r="N53" s="136">
        <v>93</v>
      </c>
      <c r="O53" s="137">
        <v>9</v>
      </c>
    </row>
    <row r="54" spans="1:15" x14ac:dyDescent="0.3">
      <c r="A54" s="138">
        <v>4</v>
      </c>
      <c r="B54" s="139" t="s">
        <v>972</v>
      </c>
      <c r="C54" s="139" t="s">
        <v>152</v>
      </c>
      <c r="D54" s="140">
        <v>92</v>
      </c>
      <c r="E54" s="214">
        <v>8</v>
      </c>
      <c r="F54" s="140">
        <v>92</v>
      </c>
      <c r="G54" s="142">
        <v>8</v>
      </c>
      <c r="I54" s="212">
        <v>9</v>
      </c>
      <c r="J54" s="139" t="s">
        <v>1082</v>
      </c>
      <c r="K54" s="139" t="s">
        <v>100</v>
      </c>
      <c r="L54" s="140">
        <v>90</v>
      </c>
      <c r="M54" s="214">
        <v>8</v>
      </c>
      <c r="N54" s="140">
        <v>90</v>
      </c>
      <c r="O54" s="142">
        <v>8</v>
      </c>
    </row>
    <row r="55" spans="1:15" x14ac:dyDescent="0.3">
      <c r="A55" s="212">
        <v>7</v>
      </c>
      <c r="B55" s="139" t="s">
        <v>1083</v>
      </c>
      <c r="C55" s="139" t="s">
        <v>90</v>
      </c>
      <c r="D55" s="140">
        <v>86</v>
      </c>
      <c r="E55" s="214">
        <v>7</v>
      </c>
      <c r="F55" s="140">
        <v>86</v>
      </c>
      <c r="G55" s="142">
        <v>7</v>
      </c>
      <c r="I55" s="138">
        <v>6</v>
      </c>
      <c r="J55" s="139" t="s">
        <v>763</v>
      </c>
      <c r="K55" s="139" t="s">
        <v>482</v>
      </c>
      <c r="L55" s="140">
        <v>87</v>
      </c>
      <c r="M55" s="214">
        <v>7</v>
      </c>
      <c r="N55" s="140">
        <v>87</v>
      </c>
      <c r="O55" s="142">
        <v>7</v>
      </c>
    </row>
    <row r="56" spans="1:15" x14ac:dyDescent="0.3">
      <c r="A56" s="138">
        <v>2</v>
      </c>
      <c r="B56" s="139" t="s">
        <v>1084</v>
      </c>
      <c r="C56" s="139" t="s">
        <v>1061</v>
      </c>
      <c r="D56" s="140">
        <v>85</v>
      </c>
      <c r="E56" s="214">
        <v>6</v>
      </c>
      <c r="F56" s="140">
        <v>85</v>
      </c>
      <c r="G56" s="142">
        <v>6</v>
      </c>
      <c r="I56" s="212">
        <v>1</v>
      </c>
      <c r="J56" s="139" t="s">
        <v>1085</v>
      </c>
      <c r="K56" s="139" t="s">
        <v>478</v>
      </c>
      <c r="L56" s="213">
        <v>84</v>
      </c>
      <c r="M56" s="214">
        <v>6</v>
      </c>
      <c r="N56" s="140">
        <v>84</v>
      </c>
      <c r="O56" s="142">
        <v>6</v>
      </c>
    </row>
    <row r="57" spans="1:15" x14ac:dyDescent="0.3">
      <c r="A57" s="212">
        <v>3</v>
      </c>
      <c r="B57" s="139" t="s">
        <v>1086</v>
      </c>
      <c r="C57" s="139" t="s">
        <v>542</v>
      </c>
      <c r="D57" s="140">
        <v>83</v>
      </c>
      <c r="E57" s="214">
        <v>5</v>
      </c>
      <c r="F57" s="140">
        <v>83</v>
      </c>
      <c r="G57" s="142">
        <v>5</v>
      </c>
      <c r="I57" s="138">
        <v>4</v>
      </c>
      <c r="J57" s="139" t="s">
        <v>161</v>
      </c>
      <c r="K57" s="139" t="s">
        <v>61</v>
      </c>
      <c r="L57" s="140">
        <v>84</v>
      </c>
      <c r="M57" s="214">
        <v>6</v>
      </c>
      <c r="N57" s="140">
        <v>84</v>
      </c>
      <c r="O57" s="142">
        <v>6</v>
      </c>
    </row>
    <row r="58" spans="1:15" x14ac:dyDescent="0.3">
      <c r="A58" s="138">
        <v>8</v>
      </c>
      <c r="B58" s="139" t="s">
        <v>724</v>
      </c>
      <c r="C58" s="139" t="s">
        <v>725</v>
      </c>
      <c r="D58" s="140">
        <v>82</v>
      </c>
      <c r="E58" s="214">
        <v>4</v>
      </c>
      <c r="F58" s="140">
        <v>82</v>
      </c>
      <c r="G58" s="142">
        <v>4</v>
      </c>
      <c r="I58" s="212">
        <v>3</v>
      </c>
      <c r="J58" s="139" t="s">
        <v>1087</v>
      </c>
      <c r="K58" s="139" t="s">
        <v>106</v>
      </c>
      <c r="L58" s="140">
        <v>82</v>
      </c>
      <c r="M58" s="214">
        <v>4</v>
      </c>
      <c r="N58" s="140">
        <v>82</v>
      </c>
      <c r="O58" s="142">
        <v>4</v>
      </c>
    </row>
    <row r="59" spans="1:15" x14ac:dyDescent="0.3">
      <c r="A59" s="212">
        <v>9</v>
      </c>
      <c r="B59" s="139" t="s">
        <v>1088</v>
      </c>
      <c r="C59" s="139" t="s">
        <v>75</v>
      </c>
      <c r="D59" s="140">
        <v>77</v>
      </c>
      <c r="E59" s="214">
        <v>3</v>
      </c>
      <c r="F59" s="140">
        <v>77</v>
      </c>
      <c r="G59" s="142">
        <v>3</v>
      </c>
      <c r="I59" s="212">
        <v>5</v>
      </c>
      <c r="J59" s="139" t="s">
        <v>96</v>
      </c>
      <c r="K59" s="139" t="s">
        <v>97</v>
      </c>
      <c r="L59" s="140">
        <v>82</v>
      </c>
      <c r="M59" s="214">
        <v>4</v>
      </c>
      <c r="N59" s="140">
        <v>82</v>
      </c>
      <c r="O59" s="142">
        <v>4</v>
      </c>
    </row>
    <row r="60" spans="1:15" x14ac:dyDescent="0.3">
      <c r="A60" s="212">
        <v>1</v>
      </c>
      <c r="B60" s="139" t="s">
        <v>1089</v>
      </c>
      <c r="C60" s="139" t="s">
        <v>61</v>
      </c>
      <c r="D60" s="213" t="s">
        <v>81</v>
      </c>
      <c r="E60" s="214">
        <v>0</v>
      </c>
      <c r="F60" s="140">
        <v>0</v>
      </c>
      <c r="G60" s="142">
        <v>0</v>
      </c>
      <c r="I60" s="138">
        <v>2</v>
      </c>
      <c r="J60" s="139" t="s">
        <v>1090</v>
      </c>
      <c r="K60" s="139" t="s">
        <v>106</v>
      </c>
      <c r="L60" s="140" t="s">
        <v>81</v>
      </c>
      <c r="M60" s="214">
        <v>0</v>
      </c>
      <c r="N60" s="140">
        <v>0</v>
      </c>
      <c r="O60" s="142">
        <v>0</v>
      </c>
    </row>
    <row r="61" spans="1:15" x14ac:dyDescent="0.3">
      <c r="A61" s="143">
        <v>6</v>
      </c>
      <c r="B61" s="145" t="s">
        <v>1091</v>
      </c>
      <c r="C61" s="145" t="s">
        <v>36</v>
      </c>
      <c r="D61" s="146" t="s">
        <v>81</v>
      </c>
      <c r="E61" s="220">
        <v>0</v>
      </c>
      <c r="F61" s="146">
        <v>0</v>
      </c>
      <c r="G61" s="148">
        <v>0</v>
      </c>
      <c r="I61" s="218">
        <v>7</v>
      </c>
      <c r="J61" s="145" t="s">
        <v>763</v>
      </c>
      <c r="K61" s="145" t="s">
        <v>545</v>
      </c>
      <c r="L61" s="146" t="s">
        <v>195</v>
      </c>
      <c r="M61" s="220">
        <v>0</v>
      </c>
      <c r="N61" s="146">
        <v>0</v>
      </c>
      <c r="O61" s="148">
        <v>0</v>
      </c>
    </row>
    <row r="63" spans="1:15" x14ac:dyDescent="0.3">
      <c r="B63" s="210" t="s">
        <v>1092</v>
      </c>
      <c r="C63" s="210"/>
      <c r="D63" s="210"/>
      <c r="E63" s="210"/>
      <c r="F63" s="223" t="s">
        <v>167</v>
      </c>
      <c r="G63" s="210"/>
    </row>
    <row r="64" spans="1:15" x14ac:dyDescent="0.3">
      <c r="B64" s="210" t="s">
        <v>168</v>
      </c>
      <c r="C64" s="210"/>
      <c r="D64" s="210"/>
      <c r="E64" s="210"/>
      <c r="F64" s="210"/>
      <c r="G64" s="210"/>
    </row>
  </sheetData>
  <hyperlinks>
    <hyperlink ref="B2" location="'Index'!A3" tooltip="Go to the Index sheet" display="á" xr:uid="{112DF2DE-4ABF-4C13-8862-12B6F7A93AFB}"/>
  </hyperlinks>
  <printOptions horizontalCentered="1"/>
  <pageMargins left="0.31527777777777799" right="0.31527777777777799" top="1.1812499999999999" bottom="0.39374999999999999" header="0.39374999999999999" footer="0.511811023622047"/>
  <pageSetup paperSize="9" scale="74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DD61-2E50-4399-9278-A3A0E0C93FFE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236</v>
      </c>
      <c r="E3" s="9" t="s">
        <v>237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38">
        <v>6</v>
      </c>
      <c r="B5" s="15" t="s">
        <v>19</v>
      </c>
      <c r="C5" s="15" t="s">
        <v>20</v>
      </c>
      <c r="D5" s="39">
        <v>189</v>
      </c>
      <c r="E5" s="16">
        <v>8</v>
      </c>
      <c r="F5" s="39">
        <v>189</v>
      </c>
      <c r="G5" s="40">
        <v>8</v>
      </c>
      <c r="H5" s="37"/>
      <c r="I5" s="37"/>
    </row>
    <row r="6" spans="1:9" ht="15.75" customHeight="1" x14ac:dyDescent="0.3">
      <c r="A6" s="18">
        <v>5</v>
      </c>
      <c r="B6" s="19" t="s">
        <v>17</v>
      </c>
      <c r="C6" s="19" t="s">
        <v>18</v>
      </c>
      <c r="D6" s="41">
        <v>185</v>
      </c>
      <c r="E6" s="20">
        <v>7</v>
      </c>
      <c r="F6" s="41">
        <v>185</v>
      </c>
      <c r="G6" s="42">
        <v>7</v>
      </c>
      <c r="H6" s="37"/>
      <c r="I6" s="37"/>
    </row>
    <row r="7" spans="1:9" ht="15.75" customHeight="1" x14ac:dyDescent="0.3">
      <c r="A7" s="18">
        <v>7</v>
      </c>
      <c r="B7" s="19" t="s">
        <v>54</v>
      </c>
      <c r="C7" s="19" t="s">
        <v>55</v>
      </c>
      <c r="D7" s="41">
        <v>182</v>
      </c>
      <c r="E7" s="20">
        <v>6</v>
      </c>
      <c r="F7" s="41">
        <v>182</v>
      </c>
      <c r="G7" s="42">
        <v>6</v>
      </c>
      <c r="H7" s="37"/>
      <c r="I7" s="37"/>
    </row>
    <row r="8" spans="1:9" ht="15.75" customHeight="1" x14ac:dyDescent="0.3">
      <c r="A8" s="18">
        <v>1</v>
      </c>
      <c r="B8" s="19" t="s">
        <v>35</v>
      </c>
      <c r="C8" s="19" t="s">
        <v>36</v>
      </c>
      <c r="D8" s="20">
        <v>181</v>
      </c>
      <c r="E8" s="20">
        <v>5</v>
      </c>
      <c r="F8" s="23">
        <v>181</v>
      </c>
      <c r="G8" s="24">
        <v>5</v>
      </c>
      <c r="H8" s="37"/>
      <c r="I8" s="37"/>
    </row>
    <row r="9" spans="1:9" ht="15.75" customHeight="1" x14ac:dyDescent="0.3">
      <c r="A9" s="43">
        <v>4</v>
      </c>
      <c r="B9" s="19" t="s">
        <v>42</v>
      </c>
      <c r="C9" s="19" t="s">
        <v>43</v>
      </c>
      <c r="D9" s="41">
        <v>179</v>
      </c>
      <c r="E9" s="20">
        <v>4</v>
      </c>
      <c r="F9" s="41">
        <v>179</v>
      </c>
      <c r="G9" s="42">
        <v>4</v>
      </c>
      <c r="H9" s="37"/>
      <c r="I9" s="37"/>
    </row>
    <row r="10" spans="1:9" ht="15.75" customHeight="1" x14ac:dyDescent="0.3">
      <c r="A10" s="18">
        <v>3</v>
      </c>
      <c r="B10" s="19" t="s">
        <v>58</v>
      </c>
      <c r="C10" s="19" t="s">
        <v>18</v>
      </c>
      <c r="D10" s="41">
        <v>176</v>
      </c>
      <c r="E10" s="20">
        <v>3</v>
      </c>
      <c r="F10" s="41">
        <v>176</v>
      </c>
      <c r="G10" s="42">
        <v>3</v>
      </c>
      <c r="H10" s="37"/>
      <c r="I10" s="37"/>
    </row>
    <row r="11" spans="1:9" ht="15.75" customHeight="1" x14ac:dyDescent="0.3">
      <c r="A11" s="43">
        <v>8</v>
      </c>
      <c r="B11" s="19" t="s">
        <v>68</v>
      </c>
      <c r="C11" s="19" t="s">
        <v>69</v>
      </c>
      <c r="D11" s="41">
        <v>175</v>
      </c>
      <c r="E11" s="20">
        <v>2</v>
      </c>
      <c r="F11" s="41">
        <v>175</v>
      </c>
      <c r="G11" s="42">
        <v>2</v>
      </c>
      <c r="H11" s="37"/>
      <c r="I11" s="37"/>
    </row>
    <row r="12" spans="1:9" ht="15.75" customHeight="1" x14ac:dyDescent="0.3">
      <c r="A12" s="44">
        <v>2</v>
      </c>
      <c r="B12" s="27" t="s">
        <v>71</v>
      </c>
      <c r="C12" s="27" t="s">
        <v>24</v>
      </c>
      <c r="D12" s="45">
        <v>173</v>
      </c>
      <c r="E12" s="28">
        <v>1</v>
      </c>
      <c r="F12" s="45">
        <v>173</v>
      </c>
      <c r="G12" s="46">
        <v>1</v>
      </c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238</v>
      </c>
      <c r="E14" s="9" t="s">
        <v>239</v>
      </c>
      <c r="F14" s="8"/>
      <c r="G14" s="8"/>
      <c r="H14" s="37"/>
      <c r="I14" s="37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7"/>
      <c r="I15" s="37"/>
    </row>
    <row r="16" spans="1:9" ht="15.75" customHeight="1" x14ac:dyDescent="0.3">
      <c r="A16" s="14">
        <v>3</v>
      </c>
      <c r="B16" s="15" t="s">
        <v>91</v>
      </c>
      <c r="C16" s="15" t="s">
        <v>92</v>
      </c>
      <c r="D16" s="39">
        <v>178</v>
      </c>
      <c r="E16" s="16">
        <v>8</v>
      </c>
      <c r="F16" s="39">
        <v>178</v>
      </c>
      <c r="G16" s="40">
        <v>8</v>
      </c>
      <c r="H16" s="37"/>
      <c r="I16" s="37"/>
    </row>
    <row r="17" spans="1:9" ht="15.75" customHeight="1" x14ac:dyDescent="0.3">
      <c r="A17" s="18">
        <v>7</v>
      </c>
      <c r="B17" s="19" t="s">
        <v>70</v>
      </c>
      <c r="C17" s="19" t="s">
        <v>69</v>
      </c>
      <c r="D17" s="41">
        <v>172</v>
      </c>
      <c r="E17" s="20">
        <v>7</v>
      </c>
      <c r="F17" s="41">
        <v>172</v>
      </c>
      <c r="G17" s="42">
        <v>7</v>
      </c>
      <c r="H17" s="37"/>
      <c r="I17" s="37"/>
    </row>
    <row r="18" spans="1:9" ht="15.75" customHeight="1" x14ac:dyDescent="0.3">
      <c r="A18" s="18">
        <v>5</v>
      </c>
      <c r="B18" s="19" t="s">
        <v>107</v>
      </c>
      <c r="C18" s="19" t="s">
        <v>108</v>
      </c>
      <c r="D18" s="41">
        <v>169</v>
      </c>
      <c r="E18" s="20">
        <v>6</v>
      </c>
      <c r="F18" s="41">
        <v>169</v>
      </c>
      <c r="G18" s="42">
        <v>6</v>
      </c>
      <c r="H18" s="37"/>
      <c r="I18" s="37"/>
    </row>
    <row r="19" spans="1:9" ht="15.75" customHeight="1" x14ac:dyDescent="0.3">
      <c r="A19" s="43">
        <v>4</v>
      </c>
      <c r="B19" s="19" t="s">
        <v>96</v>
      </c>
      <c r="C19" s="19" t="s">
        <v>97</v>
      </c>
      <c r="D19" s="41">
        <v>168</v>
      </c>
      <c r="E19" s="20">
        <v>5</v>
      </c>
      <c r="F19" s="41">
        <v>168</v>
      </c>
      <c r="G19" s="42">
        <v>5</v>
      </c>
      <c r="H19" s="37"/>
      <c r="I19" s="37"/>
    </row>
    <row r="20" spans="1:9" ht="15.75" customHeight="1" x14ac:dyDescent="0.3">
      <c r="A20" s="43">
        <v>6</v>
      </c>
      <c r="B20" s="19" t="s">
        <v>125</v>
      </c>
      <c r="C20" s="19" t="s">
        <v>33</v>
      </c>
      <c r="D20" s="41">
        <v>168</v>
      </c>
      <c r="E20" s="20">
        <v>5</v>
      </c>
      <c r="F20" s="41">
        <v>168</v>
      </c>
      <c r="G20" s="42">
        <v>5</v>
      </c>
      <c r="H20" s="37"/>
      <c r="I20" s="37"/>
    </row>
    <row r="21" spans="1:9" ht="15.75" customHeight="1" x14ac:dyDescent="0.3">
      <c r="A21" s="43">
        <v>2</v>
      </c>
      <c r="B21" s="19" t="s">
        <v>102</v>
      </c>
      <c r="C21" s="19" t="s">
        <v>80</v>
      </c>
      <c r="D21" s="41">
        <v>165</v>
      </c>
      <c r="E21" s="20">
        <v>3</v>
      </c>
      <c r="F21" s="41">
        <v>165</v>
      </c>
      <c r="G21" s="42">
        <v>3</v>
      </c>
      <c r="H21" s="37"/>
      <c r="I21" s="37"/>
    </row>
    <row r="22" spans="1:9" ht="15.75" customHeight="1" x14ac:dyDescent="0.3">
      <c r="A22" s="18">
        <v>1</v>
      </c>
      <c r="B22" s="19" t="s">
        <v>109</v>
      </c>
      <c r="C22" s="19" t="s">
        <v>108</v>
      </c>
      <c r="D22" s="20">
        <v>160</v>
      </c>
      <c r="E22" s="20">
        <v>2</v>
      </c>
      <c r="F22" s="23">
        <v>160</v>
      </c>
      <c r="G22" s="24">
        <v>2</v>
      </c>
      <c r="H22" s="37"/>
      <c r="I22" s="37"/>
    </row>
    <row r="23" spans="1:9" ht="15.75" customHeight="1" x14ac:dyDescent="0.3">
      <c r="A23" s="44">
        <v>8</v>
      </c>
      <c r="B23" s="27" t="s">
        <v>113</v>
      </c>
      <c r="C23" s="27" t="s">
        <v>38</v>
      </c>
      <c r="D23" s="45">
        <v>152</v>
      </c>
      <c r="E23" s="28">
        <v>1</v>
      </c>
      <c r="F23" s="45">
        <v>152</v>
      </c>
      <c r="G23" s="46">
        <v>1</v>
      </c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7"/>
      <c r="B25" s="8" t="s">
        <v>46</v>
      </c>
      <c r="C25" s="6" t="s">
        <v>240</v>
      </c>
      <c r="E25" s="9" t="s">
        <v>241</v>
      </c>
      <c r="F25" s="8"/>
      <c r="G25" s="8"/>
      <c r="H25" s="37"/>
      <c r="I25" s="37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7"/>
      <c r="I26" s="37"/>
    </row>
    <row r="27" spans="1:9" ht="15.75" customHeight="1" x14ac:dyDescent="0.3">
      <c r="A27" s="14">
        <v>1</v>
      </c>
      <c r="B27" s="15" t="s">
        <v>122</v>
      </c>
      <c r="C27" s="15" t="s">
        <v>36</v>
      </c>
      <c r="D27" s="16">
        <v>170</v>
      </c>
      <c r="E27" s="16">
        <v>8</v>
      </c>
      <c r="F27" s="34">
        <v>170</v>
      </c>
      <c r="G27" s="35">
        <v>8</v>
      </c>
      <c r="H27" s="37"/>
      <c r="I27" s="37"/>
    </row>
    <row r="28" spans="1:9" ht="15.75" customHeight="1" x14ac:dyDescent="0.3">
      <c r="A28" s="43">
        <v>4</v>
      </c>
      <c r="B28" s="19" t="s">
        <v>123</v>
      </c>
      <c r="C28" s="19" t="s">
        <v>38</v>
      </c>
      <c r="D28" s="41">
        <v>169</v>
      </c>
      <c r="E28" s="20">
        <v>7</v>
      </c>
      <c r="F28" s="41">
        <v>169</v>
      </c>
      <c r="G28" s="42">
        <v>7</v>
      </c>
      <c r="H28" s="37"/>
      <c r="I28" s="37"/>
    </row>
    <row r="29" spans="1:9" ht="15.75" customHeight="1" x14ac:dyDescent="0.3">
      <c r="A29" s="18">
        <v>3</v>
      </c>
      <c r="B29" s="19" t="s">
        <v>124</v>
      </c>
      <c r="C29" s="19" t="s">
        <v>77</v>
      </c>
      <c r="D29" s="41">
        <v>166</v>
      </c>
      <c r="E29" s="20">
        <v>6</v>
      </c>
      <c r="F29" s="41">
        <v>166</v>
      </c>
      <c r="G29" s="42">
        <v>6</v>
      </c>
      <c r="H29" s="37"/>
      <c r="I29" s="37"/>
    </row>
    <row r="30" spans="1:9" ht="15.75" customHeight="1" x14ac:dyDescent="0.3">
      <c r="A30" s="43">
        <v>6</v>
      </c>
      <c r="B30" s="19" t="s">
        <v>130</v>
      </c>
      <c r="C30" s="19" t="s">
        <v>24</v>
      </c>
      <c r="D30" s="41">
        <v>165</v>
      </c>
      <c r="E30" s="20">
        <v>5</v>
      </c>
      <c r="F30" s="41">
        <v>165</v>
      </c>
      <c r="G30" s="42">
        <v>5</v>
      </c>
      <c r="H30" s="37"/>
      <c r="I30" s="37"/>
    </row>
    <row r="31" spans="1:9" ht="15.75" customHeight="1" x14ac:dyDescent="0.3">
      <c r="A31" s="43">
        <v>2</v>
      </c>
      <c r="B31" s="19" t="s">
        <v>135</v>
      </c>
      <c r="C31" s="19" t="s">
        <v>95</v>
      </c>
      <c r="D31" s="41">
        <v>162</v>
      </c>
      <c r="E31" s="20">
        <v>4</v>
      </c>
      <c r="F31" s="41">
        <v>162</v>
      </c>
      <c r="G31" s="42">
        <v>4</v>
      </c>
      <c r="H31" s="37"/>
      <c r="I31" s="37"/>
    </row>
    <row r="32" spans="1:9" ht="15.75" customHeight="1" x14ac:dyDescent="0.3">
      <c r="A32" s="43">
        <v>8</v>
      </c>
      <c r="B32" s="19" t="s">
        <v>136</v>
      </c>
      <c r="C32" s="19" t="s">
        <v>38</v>
      </c>
      <c r="D32" s="41">
        <v>161</v>
      </c>
      <c r="E32" s="20">
        <v>3</v>
      </c>
      <c r="F32" s="41">
        <v>161</v>
      </c>
      <c r="G32" s="42">
        <v>3</v>
      </c>
      <c r="H32" s="37"/>
      <c r="I32" s="37"/>
    </row>
    <row r="33" spans="1:9" ht="15.75" customHeight="1" x14ac:dyDescent="0.3">
      <c r="A33" s="18">
        <v>7</v>
      </c>
      <c r="B33" s="19" t="s">
        <v>139</v>
      </c>
      <c r="C33" s="19" t="s">
        <v>140</v>
      </c>
      <c r="D33" s="41">
        <v>160</v>
      </c>
      <c r="E33" s="20">
        <v>2</v>
      </c>
      <c r="F33" s="41">
        <v>160</v>
      </c>
      <c r="G33" s="42">
        <v>2</v>
      </c>
      <c r="H33" s="37"/>
      <c r="I33" s="37"/>
    </row>
    <row r="34" spans="1:9" ht="15.75" customHeight="1" x14ac:dyDescent="0.3">
      <c r="A34" s="26">
        <v>5</v>
      </c>
      <c r="B34" s="27" t="s">
        <v>156</v>
      </c>
      <c r="C34" s="27" t="s">
        <v>36</v>
      </c>
      <c r="D34" s="45">
        <v>158</v>
      </c>
      <c r="E34" s="28">
        <v>1</v>
      </c>
      <c r="F34" s="45">
        <v>158</v>
      </c>
      <c r="G34" s="46">
        <v>1</v>
      </c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7"/>
      <c r="B36" s="8" t="s">
        <v>49</v>
      </c>
      <c r="C36" s="6" t="s">
        <v>242</v>
      </c>
      <c r="E36" s="9" t="s">
        <v>243</v>
      </c>
      <c r="F36" s="8"/>
      <c r="G36" s="8"/>
      <c r="H36" s="37"/>
      <c r="I36" s="37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7"/>
      <c r="I37" s="37"/>
    </row>
    <row r="38" spans="1:9" ht="15.75" customHeight="1" x14ac:dyDescent="0.3">
      <c r="A38" s="14">
        <v>1</v>
      </c>
      <c r="B38" s="15" t="s">
        <v>147</v>
      </c>
      <c r="C38" s="15" t="s">
        <v>63</v>
      </c>
      <c r="D38" s="16">
        <v>172</v>
      </c>
      <c r="E38" s="16">
        <v>7</v>
      </c>
      <c r="F38" s="34">
        <v>172</v>
      </c>
      <c r="G38" s="35">
        <v>7</v>
      </c>
      <c r="H38" s="37"/>
      <c r="I38" s="37"/>
    </row>
    <row r="39" spans="1:9" ht="15.75" customHeight="1" x14ac:dyDescent="0.3">
      <c r="A39" s="43">
        <v>6</v>
      </c>
      <c r="B39" s="19" t="s">
        <v>148</v>
      </c>
      <c r="C39" s="19" t="s">
        <v>92</v>
      </c>
      <c r="D39" s="41">
        <v>172</v>
      </c>
      <c r="E39" s="20">
        <v>7</v>
      </c>
      <c r="F39" s="41">
        <v>172</v>
      </c>
      <c r="G39" s="42">
        <v>7</v>
      </c>
      <c r="H39" s="37"/>
      <c r="I39" s="37"/>
    </row>
    <row r="40" spans="1:9" ht="15.75" customHeight="1" x14ac:dyDescent="0.3">
      <c r="A40" s="18">
        <v>7</v>
      </c>
      <c r="B40" s="19" t="s">
        <v>149</v>
      </c>
      <c r="C40" s="19" t="s">
        <v>24</v>
      </c>
      <c r="D40" s="41">
        <v>168</v>
      </c>
      <c r="E40" s="20">
        <v>5</v>
      </c>
      <c r="F40" s="41">
        <v>168</v>
      </c>
      <c r="G40" s="42">
        <v>5</v>
      </c>
      <c r="H40" s="37"/>
      <c r="I40" s="37"/>
    </row>
    <row r="41" spans="1:9" ht="15.75" customHeight="1" x14ac:dyDescent="0.3">
      <c r="A41" s="18">
        <v>5</v>
      </c>
      <c r="B41" s="19" t="s">
        <v>188</v>
      </c>
      <c r="C41" s="19" t="s">
        <v>20</v>
      </c>
      <c r="D41" s="41">
        <v>154</v>
      </c>
      <c r="E41" s="20">
        <v>4</v>
      </c>
      <c r="F41" s="41">
        <v>154</v>
      </c>
      <c r="G41" s="42">
        <v>4</v>
      </c>
      <c r="H41" s="37"/>
      <c r="I41" s="37"/>
    </row>
    <row r="42" spans="1:9" ht="15.75" customHeight="1" x14ac:dyDescent="0.3">
      <c r="A42" s="18">
        <v>3</v>
      </c>
      <c r="B42" s="19" t="s">
        <v>161</v>
      </c>
      <c r="C42" s="19" t="s">
        <v>61</v>
      </c>
      <c r="D42" s="41">
        <v>152</v>
      </c>
      <c r="E42" s="20">
        <v>3</v>
      </c>
      <c r="F42" s="41">
        <v>152</v>
      </c>
      <c r="G42" s="42">
        <v>3</v>
      </c>
      <c r="H42" s="37"/>
      <c r="I42" s="37"/>
    </row>
    <row r="43" spans="1:9" ht="15.75" customHeight="1" x14ac:dyDescent="0.3">
      <c r="A43" s="43">
        <v>4</v>
      </c>
      <c r="B43" s="19" t="s">
        <v>193</v>
      </c>
      <c r="C43" s="19" t="s">
        <v>97</v>
      </c>
      <c r="D43" s="41">
        <v>135</v>
      </c>
      <c r="E43" s="20">
        <v>2</v>
      </c>
      <c r="F43" s="41">
        <v>135</v>
      </c>
      <c r="G43" s="42">
        <v>2</v>
      </c>
      <c r="H43" s="37"/>
      <c r="I43" s="37"/>
    </row>
    <row r="44" spans="1:9" ht="15.75" customHeight="1" x14ac:dyDescent="0.3">
      <c r="A44" s="44">
        <v>2</v>
      </c>
      <c r="B44" s="27" t="s">
        <v>194</v>
      </c>
      <c r="C44" s="27" t="s">
        <v>33</v>
      </c>
      <c r="D44" s="45" t="s">
        <v>195</v>
      </c>
      <c r="E44" s="28">
        <v>0</v>
      </c>
      <c r="F44" s="45">
        <v>0</v>
      </c>
      <c r="G44" s="46">
        <v>0</v>
      </c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7"/>
      <c r="B46" s="8" t="s">
        <v>82</v>
      </c>
      <c r="C46" s="6" t="s">
        <v>244</v>
      </c>
      <c r="E46" s="9" t="s">
        <v>245</v>
      </c>
      <c r="F46" s="8"/>
      <c r="G46" s="8"/>
      <c r="H46" s="37"/>
      <c r="I46" s="37"/>
    </row>
    <row r="47" spans="1:9" ht="15.75" customHeight="1" x14ac:dyDescent="0.3">
      <c r="A47" s="10"/>
      <c r="B47" s="11" t="s">
        <v>9</v>
      </c>
      <c r="C47" s="11" t="s">
        <v>10</v>
      </c>
      <c r="D47" s="12" t="s">
        <v>11</v>
      </c>
      <c r="E47" s="12" t="s">
        <v>12</v>
      </c>
      <c r="F47" s="12" t="s">
        <v>13</v>
      </c>
      <c r="G47" s="13" t="s">
        <v>14</v>
      </c>
      <c r="H47" s="37"/>
      <c r="I47" s="37"/>
    </row>
    <row r="48" spans="1:9" ht="15.75" customHeight="1" x14ac:dyDescent="0.3">
      <c r="A48" s="14">
        <v>3</v>
      </c>
      <c r="B48" s="15" t="s">
        <v>202</v>
      </c>
      <c r="C48" s="15" t="s">
        <v>97</v>
      </c>
      <c r="D48" s="39">
        <v>166</v>
      </c>
      <c r="E48" s="16">
        <v>7</v>
      </c>
      <c r="F48" s="39">
        <v>166</v>
      </c>
      <c r="G48" s="40">
        <v>7</v>
      </c>
      <c r="H48" s="37"/>
      <c r="I48" s="37"/>
    </row>
    <row r="49" spans="1:9" ht="15.75" customHeight="1" x14ac:dyDescent="0.3">
      <c r="A49" s="43">
        <v>6</v>
      </c>
      <c r="B49" s="19" t="s">
        <v>208</v>
      </c>
      <c r="C49" s="19" t="s">
        <v>97</v>
      </c>
      <c r="D49" s="41">
        <v>160</v>
      </c>
      <c r="E49" s="20">
        <v>6</v>
      </c>
      <c r="F49" s="41">
        <v>160</v>
      </c>
      <c r="G49" s="42">
        <v>6</v>
      </c>
      <c r="H49" s="37"/>
      <c r="I49" s="37"/>
    </row>
    <row r="50" spans="1:9" ht="15.75" customHeight="1" x14ac:dyDescent="0.3">
      <c r="A50" s="43">
        <v>2</v>
      </c>
      <c r="B50" s="19" t="s">
        <v>210</v>
      </c>
      <c r="C50" s="19" t="s">
        <v>36</v>
      </c>
      <c r="D50" s="41">
        <v>159</v>
      </c>
      <c r="E50" s="20">
        <v>5</v>
      </c>
      <c r="F50" s="41">
        <v>159</v>
      </c>
      <c r="G50" s="42">
        <v>5</v>
      </c>
      <c r="H50" s="37"/>
      <c r="I50" s="37"/>
    </row>
    <row r="51" spans="1:9" ht="15.75" customHeight="1" x14ac:dyDescent="0.3">
      <c r="A51" s="18">
        <v>1</v>
      </c>
      <c r="B51" s="19" t="s">
        <v>213</v>
      </c>
      <c r="C51" s="19" t="s">
        <v>36</v>
      </c>
      <c r="D51" s="20">
        <v>158</v>
      </c>
      <c r="E51" s="20">
        <v>4</v>
      </c>
      <c r="F51" s="23">
        <v>158</v>
      </c>
      <c r="G51" s="24">
        <v>4</v>
      </c>
      <c r="H51" s="37"/>
      <c r="I51" s="37"/>
    </row>
    <row r="52" spans="1:9" ht="15.75" customHeight="1" x14ac:dyDescent="0.3">
      <c r="A52" s="43">
        <v>4</v>
      </c>
      <c r="B52" s="19" t="s">
        <v>217</v>
      </c>
      <c r="C52" s="19" t="s">
        <v>33</v>
      </c>
      <c r="D52" s="41">
        <v>152</v>
      </c>
      <c r="E52" s="20">
        <v>3</v>
      </c>
      <c r="F52" s="41">
        <v>152</v>
      </c>
      <c r="G52" s="42">
        <v>3</v>
      </c>
      <c r="H52" s="37"/>
      <c r="I52" s="37"/>
    </row>
    <row r="53" spans="1:9" x14ac:dyDescent="0.3">
      <c r="A53" s="18">
        <v>7</v>
      </c>
      <c r="B53" s="19" t="s">
        <v>209</v>
      </c>
      <c r="C53" s="19" t="s">
        <v>63</v>
      </c>
      <c r="D53" s="41">
        <v>152</v>
      </c>
      <c r="E53" s="20">
        <v>3</v>
      </c>
      <c r="F53" s="41">
        <v>152</v>
      </c>
      <c r="G53" s="42">
        <v>3</v>
      </c>
      <c r="H53" s="37"/>
      <c r="I53" s="37"/>
    </row>
    <row r="54" spans="1:9" x14ac:dyDescent="0.3">
      <c r="A54" s="26">
        <v>5</v>
      </c>
      <c r="B54" s="27" t="s">
        <v>214</v>
      </c>
      <c r="C54" s="27" t="s">
        <v>24</v>
      </c>
      <c r="D54" s="45">
        <v>128</v>
      </c>
      <c r="E54" s="28">
        <v>1</v>
      </c>
      <c r="F54" s="45">
        <v>128</v>
      </c>
      <c r="G54" s="46">
        <v>1</v>
      </c>
      <c r="H54" s="37"/>
      <c r="I54" s="37"/>
    </row>
    <row r="55" spans="1:9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x14ac:dyDescent="0.3">
      <c r="A56" s="37"/>
      <c r="B56" s="6" t="s">
        <v>234</v>
      </c>
      <c r="F56" s="36" t="s">
        <v>167</v>
      </c>
      <c r="H56" s="37"/>
      <c r="I56" s="37"/>
    </row>
    <row r="57" spans="1:9" x14ac:dyDescent="0.3">
      <c r="A57" s="37"/>
      <c r="B57" s="6" t="s">
        <v>168</v>
      </c>
      <c r="H57" s="37"/>
      <c r="I57" s="37"/>
    </row>
    <row r="58" spans="1:9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</sheetData>
  <sheetProtection selectLockedCells="1" selectUnlockedCells="1"/>
  <hyperlinks>
    <hyperlink ref="B2" location="'Index'!A3" tooltip="Go to the Index sheet" display="á" xr:uid="{890F827B-BB89-4563-9E18-5D822567961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371E-83ED-413E-BCD2-CC0249897504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90" customWidth="1"/>
    <col min="2" max="3" width="20.7109375" style="190" customWidth="1"/>
    <col min="4" max="7" width="5" style="190" customWidth="1"/>
    <col min="8" max="8" width="1.7109375" style="190" customWidth="1"/>
    <col min="9" max="9" width="2.7109375" style="190" customWidth="1"/>
    <col min="10" max="11" width="20.7109375" style="190" customWidth="1"/>
    <col min="12" max="15" width="5" style="190" customWidth="1"/>
    <col min="16" max="16" width="5.140625" customWidth="1"/>
  </cols>
  <sheetData>
    <row r="1" spans="1:15" ht="18" x14ac:dyDescent="0.35">
      <c r="A1" s="224"/>
      <c r="B1" s="225" t="s">
        <v>1027</v>
      </c>
      <c r="C1" s="226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27"/>
      <c r="B2" s="228" t="s">
        <v>2</v>
      </c>
      <c r="C2" s="229"/>
      <c r="D2" s="230"/>
      <c r="E2" s="230"/>
      <c r="F2" s="229"/>
      <c r="G2" s="230"/>
      <c r="H2" s="231"/>
      <c r="I2" s="232"/>
      <c r="J2" s="230"/>
      <c r="K2" s="230"/>
      <c r="L2" s="230"/>
      <c r="M2" s="229"/>
      <c r="N2" s="230"/>
    </row>
    <row r="3" spans="1:15" x14ac:dyDescent="0.3">
      <c r="A3" s="233"/>
      <c r="B3" s="234" t="s">
        <v>169</v>
      </c>
      <c r="C3" s="229" t="s">
        <v>1093</v>
      </c>
      <c r="D3" s="230"/>
      <c r="E3" s="235" t="s">
        <v>1094</v>
      </c>
      <c r="F3" s="236"/>
      <c r="G3" s="236"/>
      <c r="H3" s="37"/>
      <c r="I3" s="233"/>
      <c r="J3" s="234" t="s">
        <v>172</v>
      </c>
      <c r="K3" s="229" t="s">
        <v>1095</v>
      </c>
      <c r="L3" s="230"/>
      <c r="M3" s="235" t="s">
        <v>1096</v>
      </c>
      <c r="N3" s="236"/>
      <c r="O3" s="236"/>
    </row>
    <row r="4" spans="1:15" x14ac:dyDescent="0.3">
      <c r="A4" s="237"/>
      <c r="B4" s="238" t="s">
        <v>9</v>
      </c>
      <c r="C4" s="238" t="s">
        <v>10</v>
      </c>
      <c r="D4" s="239" t="s">
        <v>11</v>
      </c>
      <c r="E4" s="239" t="s">
        <v>12</v>
      </c>
      <c r="F4" s="239" t="s">
        <v>13</v>
      </c>
      <c r="G4" s="240" t="s">
        <v>14</v>
      </c>
      <c r="H4" s="37"/>
      <c r="I4" s="241"/>
      <c r="J4" s="238" t="s">
        <v>9</v>
      </c>
      <c r="K4" s="238" t="s">
        <v>10</v>
      </c>
      <c r="L4" s="239" t="s">
        <v>11</v>
      </c>
      <c r="M4" s="239" t="s">
        <v>12</v>
      </c>
      <c r="N4" s="239" t="s">
        <v>13</v>
      </c>
      <c r="O4" s="240" t="s">
        <v>14</v>
      </c>
    </row>
    <row r="5" spans="1:15" x14ac:dyDescent="0.3">
      <c r="A5" s="242">
        <v>7</v>
      </c>
      <c r="B5" s="243" t="s">
        <v>1097</v>
      </c>
      <c r="C5" s="243" t="s">
        <v>152</v>
      </c>
      <c r="D5" s="244">
        <v>89</v>
      </c>
      <c r="E5" s="245">
        <v>9</v>
      </c>
      <c r="F5" s="244">
        <v>89</v>
      </c>
      <c r="G5" s="246">
        <v>9</v>
      </c>
      <c r="H5" s="37"/>
      <c r="I5" s="247">
        <v>4</v>
      </c>
      <c r="J5" s="243" t="s">
        <v>1098</v>
      </c>
      <c r="K5" s="243" t="s">
        <v>36</v>
      </c>
      <c r="L5" s="244">
        <v>92</v>
      </c>
      <c r="M5" s="245">
        <v>9</v>
      </c>
      <c r="N5" s="244">
        <v>92</v>
      </c>
      <c r="O5" s="246">
        <v>9</v>
      </c>
    </row>
    <row r="6" spans="1:15" x14ac:dyDescent="0.3">
      <c r="A6" s="248">
        <v>1</v>
      </c>
      <c r="B6" s="19" t="s">
        <v>1099</v>
      </c>
      <c r="C6" s="19" t="s">
        <v>542</v>
      </c>
      <c r="D6" s="249">
        <v>88</v>
      </c>
      <c r="E6" s="250">
        <v>8</v>
      </c>
      <c r="F6" s="23">
        <v>88</v>
      </c>
      <c r="G6" s="24">
        <v>8</v>
      </c>
      <c r="H6" s="37"/>
      <c r="I6" s="248">
        <v>3</v>
      </c>
      <c r="J6" s="19" t="s">
        <v>777</v>
      </c>
      <c r="K6" s="19" t="s">
        <v>323</v>
      </c>
      <c r="L6" s="41">
        <v>89</v>
      </c>
      <c r="M6" s="250">
        <v>8</v>
      </c>
      <c r="N6" s="41">
        <v>89</v>
      </c>
      <c r="O6" s="42">
        <v>8</v>
      </c>
    </row>
    <row r="7" spans="1:15" ht="15.75" customHeight="1" x14ac:dyDescent="0.3">
      <c r="A7" s="248">
        <v>5</v>
      </c>
      <c r="B7" s="19" t="s">
        <v>1100</v>
      </c>
      <c r="C7" s="19" t="s">
        <v>90</v>
      </c>
      <c r="D7" s="41">
        <v>88</v>
      </c>
      <c r="E7" s="250">
        <v>8</v>
      </c>
      <c r="F7" s="41">
        <v>88</v>
      </c>
      <c r="G7" s="42">
        <v>8</v>
      </c>
      <c r="H7" s="37"/>
      <c r="I7" s="248">
        <v>1</v>
      </c>
      <c r="J7" s="19" t="s">
        <v>1101</v>
      </c>
      <c r="K7" s="19" t="s">
        <v>184</v>
      </c>
      <c r="L7" s="249">
        <v>88</v>
      </c>
      <c r="M7" s="250">
        <v>7</v>
      </c>
      <c r="N7" s="23">
        <v>88</v>
      </c>
      <c r="O7" s="24">
        <v>7</v>
      </c>
    </row>
    <row r="8" spans="1:15" ht="15.75" customHeight="1" x14ac:dyDescent="0.3">
      <c r="A8" s="43">
        <v>8</v>
      </c>
      <c r="B8" s="19" t="s">
        <v>1102</v>
      </c>
      <c r="C8" s="19" t="s">
        <v>73</v>
      </c>
      <c r="D8" s="41">
        <v>87</v>
      </c>
      <c r="E8" s="250">
        <v>6</v>
      </c>
      <c r="F8" s="41">
        <v>87</v>
      </c>
      <c r="G8" s="42">
        <v>6</v>
      </c>
      <c r="H8" s="37"/>
      <c r="I8" s="43">
        <v>2</v>
      </c>
      <c r="J8" s="19" t="s">
        <v>1103</v>
      </c>
      <c r="K8" s="19" t="s">
        <v>61</v>
      </c>
      <c r="L8" s="41">
        <v>87</v>
      </c>
      <c r="M8" s="250">
        <v>6</v>
      </c>
      <c r="N8" s="41">
        <v>87</v>
      </c>
      <c r="O8" s="42">
        <v>6</v>
      </c>
    </row>
    <row r="9" spans="1:15" x14ac:dyDescent="0.3">
      <c r="A9" s="248">
        <v>3</v>
      </c>
      <c r="B9" s="19" t="s">
        <v>1104</v>
      </c>
      <c r="C9" s="19" t="s">
        <v>106</v>
      </c>
      <c r="D9" s="41">
        <v>85</v>
      </c>
      <c r="E9" s="250">
        <v>5</v>
      </c>
      <c r="F9" s="41">
        <v>85</v>
      </c>
      <c r="G9" s="42">
        <v>5</v>
      </c>
      <c r="H9" s="37"/>
      <c r="I9" s="43">
        <v>8</v>
      </c>
      <c r="J9" s="19" t="s">
        <v>1105</v>
      </c>
      <c r="K9" s="19" t="s">
        <v>90</v>
      </c>
      <c r="L9" s="41">
        <v>85</v>
      </c>
      <c r="M9" s="250">
        <v>5</v>
      </c>
      <c r="N9" s="41">
        <v>85</v>
      </c>
      <c r="O9" s="42">
        <v>5</v>
      </c>
    </row>
    <row r="10" spans="1:15" x14ac:dyDescent="0.3">
      <c r="A10" s="43">
        <v>4</v>
      </c>
      <c r="B10" s="19" t="s">
        <v>1106</v>
      </c>
      <c r="C10" s="19" t="s">
        <v>73</v>
      </c>
      <c r="D10" s="41">
        <v>74</v>
      </c>
      <c r="E10" s="250">
        <v>4</v>
      </c>
      <c r="F10" s="41">
        <v>74</v>
      </c>
      <c r="G10" s="42">
        <v>4</v>
      </c>
      <c r="H10" s="37"/>
      <c r="I10" s="248">
        <v>7</v>
      </c>
      <c r="J10" s="19" t="s">
        <v>891</v>
      </c>
      <c r="K10" s="19" t="s">
        <v>323</v>
      </c>
      <c r="L10" s="41">
        <v>84</v>
      </c>
      <c r="M10" s="250">
        <v>4</v>
      </c>
      <c r="N10" s="41">
        <v>84</v>
      </c>
      <c r="O10" s="42">
        <v>4</v>
      </c>
    </row>
    <row r="11" spans="1:15" x14ac:dyDescent="0.3">
      <c r="A11" s="43">
        <v>2</v>
      </c>
      <c r="B11" s="19" t="s">
        <v>1107</v>
      </c>
      <c r="C11" s="19" t="s">
        <v>90</v>
      </c>
      <c r="D11" s="41" t="s">
        <v>81</v>
      </c>
      <c r="E11" s="250">
        <v>0</v>
      </c>
      <c r="F11" s="41">
        <v>0</v>
      </c>
      <c r="G11" s="42">
        <v>0</v>
      </c>
      <c r="H11" s="37"/>
      <c r="I11" s="43">
        <v>6</v>
      </c>
      <c r="J11" s="19" t="s">
        <v>1108</v>
      </c>
      <c r="K11" s="19" t="s">
        <v>184</v>
      </c>
      <c r="L11" s="41">
        <v>81</v>
      </c>
      <c r="M11" s="250">
        <v>3</v>
      </c>
      <c r="N11" s="41">
        <v>81</v>
      </c>
      <c r="O11" s="42">
        <v>3</v>
      </c>
    </row>
    <row r="12" spans="1:15" x14ac:dyDescent="0.3">
      <c r="A12" s="43">
        <v>6</v>
      </c>
      <c r="B12" s="19" t="s">
        <v>1109</v>
      </c>
      <c r="C12" s="19" t="s">
        <v>61</v>
      </c>
      <c r="D12" s="41" t="s">
        <v>81</v>
      </c>
      <c r="E12" s="250">
        <v>0</v>
      </c>
      <c r="F12" s="41">
        <v>0</v>
      </c>
      <c r="G12" s="42">
        <v>0</v>
      </c>
      <c r="H12" s="37"/>
      <c r="I12" s="248">
        <v>9</v>
      </c>
      <c r="J12" s="19" t="s">
        <v>788</v>
      </c>
      <c r="K12" s="19" t="s">
        <v>323</v>
      </c>
      <c r="L12" s="41">
        <v>60</v>
      </c>
      <c r="M12" s="250">
        <v>2</v>
      </c>
      <c r="N12" s="41">
        <v>60</v>
      </c>
      <c r="O12" s="42">
        <v>2</v>
      </c>
    </row>
    <row r="13" spans="1:15" x14ac:dyDescent="0.3">
      <c r="A13" s="251">
        <v>9</v>
      </c>
      <c r="B13" s="27" t="s">
        <v>1110</v>
      </c>
      <c r="C13" s="27" t="s">
        <v>106</v>
      </c>
      <c r="D13" s="45">
        <v>0</v>
      </c>
      <c r="E13" s="252">
        <v>0</v>
      </c>
      <c r="F13" s="45">
        <v>0</v>
      </c>
      <c r="G13" s="46">
        <v>0</v>
      </c>
      <c r="H13" s="37"/>
      <c r="I13" s="251">
        <v>5</v>
      </c>
      <c r="J13" s="27" t="s">
        <v>464</v>
      </c>
      <c r="K13" s="27" t="s">
        <v>90</v>
      </c>
      <c r="L13" s="45" t="s">
        <v>81</v>
      </c>
      <c r="M13" s="252">
        <v>0</v>
      </c>
      <c r="N13" s="45">
        <v>0</v>
      </c>
      <c r="O13" s="46">
        <v>0</v>
      </c>
    </row>
    <row r="14" spans="1:15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x14ac:dyDescent="0.3">
      <c r="A15" s="233"/>
      <c r="B15" s="234" t="s">
        <v>196</v>
      </c>
      <c r="C15" s="229" t="s">
        <v>1111</v>
      </c>
      <c r="D15" s="230"/>
      <c r="E15" s="235" t="s">
        <v>1112</v>
      </c>
      <c r="F15" s="236"/>
      <c r="G15" s="236"/>
      <c r="H15" s="37"/>
      <c r="I15" s="233"/>
      <c r="J15" s="234" t="s">
        <v>199</v>
      </c>
      <c r="K15" s="229" t="s">
        <v>1113</v>
      </c>
      <c r="L15" s="230"/>
      <c r="M15" s="235" t="s">
        <v>1114</v>
      </c>
      <c r="N15" s="236"/>
      <c r="O15" s="236"/>
    </row>
    <row r="16" spans="1:15" x14ac:dyDescent="0.3">
      <c r="A16" s="241"/>
      <c r="B16" s="238" t="s">
        <v>9</v>
      </c>
      <c r="C16" s="238" t="s">
        <v>10</v>
      </c>
      <c r="D16" s="239" t="s">
        <v>11</v>
      </c>
      <c r="E16" s="239" t="s">
        <v>12</v>
      </c>
      <c r="F16" s="239" t="s">
        <v>13</v>
      </c>
      <c r="G16" s="240" t="s">
        <v>14</v>
      </c>
      <c r="H16" s="37"/>
      <c r="I16" s="241"/>
      <c r="J16" s="238" t="s">
        <v>9</v>
      </c>
      <c r="K16" s="238" t="s">
        <v>10</v>
      </c>
      <c r="L16" s="239" t="s">
        <v>11</v>
      </c>
      <c r="M16" s="239" t="s">
        <v>12</v>
      </c>
      <c r="N16" s="239" t="s">
        <v>13</v>
      </c>
      <c r="O16" s="240" t="s">
        <v>14</v>
      </c>
    </row>
    <row r="17" spans="1:15" x14ac:dyDescent="0.3">
      <c r="A17" s="242">
        <v>3</v>
      </c>
      <c r="B17" s="243" t="s">
        <v>322</v>
      </c>
      <c r="C17" s="243" t="s">
        <v>323</v>
      </c>
      <c r="D17" s="244">
        <v>88</v>
      </c>
      <c r="E17" s="245">
        <v>8</v>
      </c>
      <c r="F17" s="244">
        <v>88</v>
      </c>
      <c r="G17" s="246">
        <v>8</v>
      </c>
      <c r="H17" s="37"/>
      <c r="I17" s="247">
        <v>8</v>
      </c>
      <c r="J17" s="243" t="s">
        <v>1115</v>
      </c>
      <c r="K17" s="243" t="s">
        <v>323</v>
      </c>
      <c r="L17" s="244">
        <v>85</v>
      </c>
      <c r="M17" s="245">
        <v>8</v>
      </c>
      <c r="N17" s="244">
        <v>85</v>
      </c>
      <c r="O17" s="246">
        <v>8</v>
      </c>
    </row>
    <row r="18" spans="1:15" x14ac:dyDescent="0.3">
      <c r="A18" s="248">
        <v>5</v>
      </c>
      <c r="B18" s="19" t="s">
        <v>1116</v>
      </c>
      <c r="C18" s="19" t="s">
        <v>61</v>
      </c>
      <c r="D18" s="41">
        <v>88</v>
      </c>
      <c r="E18" s="250">
        <v>8</v>
      </c>
      <c r="F18" s="41">
        <v>88</v>
      </c>
      <c r="G18" s="42">
        <v>8</v>
      </c>
      <c r="H18" s="37"/>
      <c r="I18" s="248">
        <v>3</v>
      </c>
      <c r="J18" s="19" t="s">
        <v>586</v>
      </c>
      <c r="K18" s="19" t="s">
        <v>55</v>
      </c>
      <c r="L18" s="41">
        <v>84</v>
      </c>
      <c r="M18" s="250">
        <v>7</v>
      </c>
      <c r="N18" s="41">
        <v>84</v>
      </c>
      <c r="O18" s="42">
        <v>7</v>
      </c>
    </row>
    <row r="19" spans="1:15" x14ac:dyDescent="0.3">
      <c r="A19" s="43">
        <v>2</v>
      </c>
      <c r="B19" s="19" t="s">
        <v>1117</v>
      </c>
      <c r="C19" s="19" t="s">
        <v>61</v>
      </c>
      <c r="D19" s="41">
        <v>86</v>
      </c>
      <c r="E19" s="250">
        <v>6</v>
      </c>
      <c r="F19" s="41">
        <v>86</v>
      </c>
      <c r="G19" s="42">
        <v>6</v>
      </c>
      <c r="H19" s="37"/>
      <c r="I19" s="248">
        <v>5</v>
      </c>
      <c r="J19" s="19" t="s">
        <v>202</v>
      </c>
      <c r="K19" s="19" t="s">
        <v>97</v>
      </c>
      <c r="L19" s="41">
        <v>77</v>
      </c>
      <c r="M19" s="250">
        <v>6</v>
      </c>
      <c r="N19" s="41">
        <v>77</v>
      </c>
      <c r="O19" s="42">
        <v>6</v>
      </c>
    </row>
    <row r="20" spans="1:15" x14ac:dyDescent="0.3">
      <c r="A20" s="43">
        <v>6</v>
      </c>
      <c r="B20" s="19" t="s">
        <v>774</v>
      </c>
      <c r="C20" s="19" t="s">
        <v>341</v>
      </c>
      <c r="D20" s="41">
        <v>80</v>
      </c>
      <c r="E20" s="250">
        <v>5</v>
      </c>
      <c r="F20" s="41">
        <v>80</v>
      </c>
      <c r="G20" s="42">
        <v>5</v>
      </c>
      <c r="H20" s="37"/>
      <c r="I20" s="43">
        <v>2</v>
      </c>
      <c r="J20" s="19" t="s">
        <v>921</v>
      </c>
      <c r="K20" s="19" t="s">
        <v>563</v>
      </c>
      <c r="L20" s="41">
        <v>76</v>
      </c>
      <c r="M20" s="250">
        <v>5</v>
      </c>
      <c r="N20" s="41">
        <v>76</v>
      </c>
      <c r="O20" s="42">
        <v>5</v>
      </c>
    </row>
    <row r="21" spans="1:15" x14ac:dyDescent="0.3">
      <c r="A21" s="248">
        <v>7</v>
      </c>
      <c r="B21" s="19" t="s">
        <v>359</v>
      </c>
      <c r="C21" s="19" t="s">
        <v>97</v>
      </c>
      <c r="D21" s="41">
        <v>79</v>
      </c>
      <c r="E21" s="250">
        <v>4</v>
      </c>
      <c r="F21" s="41">
        <v>79</v>
      </c>
      <c r="G21" s="42">
        <v>4</v>
      </c>
      <c r="H21" s="37"/>
      <c r="I21" s="248">
        <v>7</v>
      </c>
      <c r="J21" s="19" t="s">
        <v>1118</v>
      </c>
      <c r="K21" s="19" t="s">
        <v>61</v>
      </c>
      <c r="L21" s="41">
        <v>76</v>
      </c>
      <c r="M21" s="250">
        <v>5</v>
      </c>
      <c r="N21" s="41">
        <v>76</v>
      </c>
      <c r="O21" s="42">
        <v>5</v>
      </c>
    </row>
    <row r="22" spans="1:15" x14ac:dyDescent="0.3">
      <c r="A22" s="43">
        <v>4</v>
      </c>
      <c r="B22" s="19" t="s">
        <v>1119</v>
      </c>
      <c r="C22" s="19" t="s">
        <v>1061</v>
      </c>
      <c r="D22" s="41">
        <v>76</v>
      </c>
      <c r="E22" s="250">
        <v>3</v>
      </c>
      <c r="F22" s="41">
        <v>76</v>
      </c>
      <c r="G22" s="42">
        <v>3</v>
      </c>
      <c r="H22" s="37"/>
      <c r="I22" s="43">
        <v>4</v>
      </c>
      <c r="J22" s="19" t="s">
        <v>507</v>
      </c>
      <c r="K22" s="19" t="s">
        <v>184</v>
      </c>
      <c r="L22" s="41">
        <v>73</v>
      </c>
      <c r="M22" s="250">
        <v>3</v>
      </c>
      <c r="N22" s="41">
        <v>73</v>
      </c>
      <c r="O22" s="42">
        <v>3</v>
      </c>
    </row>
    <row r="23" spans="1:15" x14ac:dyDescent="0.3">
      <c r="A23" s="248">
        <v>1</v>
      </c>
      <c r="B23" s="19" t="s">
        <v>1120</v>
      </c>
      <c r="C23" s="19" t="s">
        <v>711</v>
      </c>
      <c r="D23" s="249" t="s">
        <v>81</v>
      </c>
      <c r="E23" s="250">
        <v>0</v>
      </c>
      <c r="F23" s="23">
        <v>0</v>
      </c>
      <c r="G23" s="24">
        <v>0</v>
      </c>
      <c r="H23" s="37"/>
      <c r="I23" s="43">
        <v>6</v>
      </c>
      <c r="J23" s="19" t="s">
        <v>1121</v>
      </c>
      <c r="K23" s="19" t="s">
        <v>108</v>
      </c>
      <c r="L23" s="41">
        <v>73</v>
      </c>
      <c r="M23" s="250">
        <v>3</v>
      </c>
      <c r="N23" s="41">
        <v>73</v>
      </c>
      <c r="O23" s="42">
        <v>3</v>
      </c>
    </row>
    <row r="24" spans="1:15" x14ac:dyDescent="0.3">
      <c r="A24" s="44">
        <v>8</v>
      </c>
      <c r="B24" s="27" t="s">
        <v>1122</v>
      </c>
      <c r="C24" s="27" t="s">
        <v>73</v>
      </c>
      <c r="D24" s="45" t="s">
        <v>81</v>
      </c>
      <c r="E24" s="252">
        <v>0</v>
      </c>
      <c r="F24" s="45">
        <v>0</v>
      </c>
      <c r="G24" s="46">
        <v>0</v>
      </c>
      <c r="H24" s="37"/>
      <c r="I24" s="251">
        <v>1</v>
      </c>
      <c r="J24" s="27" t="s">
        <v>582</v>
      </c>
      <c r="K24" s="27" t="s">
        <v>545</v>
      </c>
      <c r="L24" s="253">
        <v>71</v>
      </c>
      <c r="M24" s="252">
        <v>1</v>
      </c>
      <c r="N24" s="31">
        <v>71</v>
      </c>
      <c r="O24" s="32">
        <v>1</v>
      </c>
    </row>
    <row r="25" spans="1:15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 x14ac:dyDescent="0.3">
      <c r="A26" s="233"/>
      <c r="B26" s="234" t="s">
        <v>220</v>
      </c>
      <c r="C26" s="229" t="s">
        <v>1123</v>
      </c>
      <c r="D26" s="230"/>
      <c r="E26" s="235" t="s">
        <v>1124</v>
      </c>
      <c r="F26" s="236"/>
      <c r="G26" s="236"/>
      <c r="H26" s="37"/>
      <c r="I26" s="233"/>
      <c r="J26" s="234" t="s">
        <v>630</v>
      </c>
      <c r="K26" s="229" t="s">
        <v>1125</v>
      </c>
      <c r="L26" s="230"/>
      <c r="M26" s="235" t="s">
        <v>1126</v>
      </c>
      <c r="N26" s="236"/>
      <c r="O26" s="236"/>
    </row>
    <row r="27" spans="1:15" x14ac:dyDescent="0.3">
      <c r="A27" s="241"/>
      <c r="B27" s="238" t="s">
        <v>9</v>
      </c>
      <c r="C27" s="238" t="s">
        <v>10</v>
      </c>
      <c r="D27" s="239" t="s">
        <v>11</v>
      </c>
      <c r="E27" s="239" t="s">
        <v>12</v>
      </c>
      <c r="F27" s="239" t="s">
        <v>13</v>
      </c>
      <c r="G27" s="240" t="s">
        <v>14</v>
      </c>
      <c r="H27" s="37"/>
      <c r="I27" s="241"/>
      <c r="J27" s="238" t="s">
        <v>9</v>
      </c>
      <c r="K27" s="238" t="s">
        <v>10</v>
      </c>
      <c r="L27" s="239" t="s">
        <v>11</v>
      </c>
      <c r="M27" s="239" t="s">
        <v>12</v>
      </c>
      <c r="N27" s="239" t="s">
        <v>13</v>
      </c>
      <c r="O27" s="240" t="s">
        <v>14</v>
      </c>
    </row>
    <row r="28" spans="1:15" x14ac:dyDescent="0.3">
      <c r="A28" s="242">
        <v>7</v>
      </c>
      <c r="B28" s="243" t="s">
        <v>1127</v>
      </c>
      <c r="C28" s="243" t="s">
        <v>63</v>
      </c>
      <c r="D28" s="244">
        <v>83</v>
      </c>
      <c r="E28" s="245">
        <v>8</v>
      </c>
      <c r="F28" s="244">
        <v>83</v>
      </c>
      <c r="G28" s="246">
        <v>8</v>
      </c>
      <c r="H28" s="37"/>
      <c r="I28" s="247">
        <v>4</v>
      </c>
      <c r="J28" s="243" t="s">
        <v>1128</v>
      </c>
      <c r="K28" s="243" t="s">
        <v>152</v>
      </c>
      <c r="L28" s="244">
        <v>89</v>
      </c>
      <c r="M28" s="245">
        <v>8</v>
      </c>
      <c r="N28" s="244">
        <v>89</v>
      </c>
      <c r="O28" s="246">
        <v>8</v>
      </c>
    </row>
    <row r="29" spans="1:15" x14ac:dyDescent="0.3">
      <c r="A29" s="43">
        <v>8</v>
      </c>
      <c r="B29" s="19" t="s">
        <v>1129</v>
      </c>
      <c r="C29" s="19" t="s">
        <v>63</v>
      </c>
      <c r="D29" s="41">
        <v>82</v>
      </c>
      <c r="E29" s="250">
        <v>7</v>
      </c>
      <c r="F29" s="41">
        <v>82</v>
      </c>
      <c r="G29" s="42">
        <v>7</v>
      </c>
      <c r="H29" s="37"/>
      <c r="I29" s="248">
        <v>3</v>
      </c>
      <c r="J29" s="19" t="s">
        <v>910</v>
      </c>
      <c r="K29" s="19" t="s">
        <v>55</v>
      </c>
      <c r="L29" s="41">
        <v>86</v>
      </c>
      <c r="M29" s="250">
        <v>7</v>
      </c>
      <c r="N29" s="41">
        <v>86</v>
      </c>
      <c r="O29" s="42">
        <v>7</v>
      </c>
    </row>
    <row r="30" spans="1:15" x14ac:dyDescent="0.3">
      <c r="A30" s="43">
        <v>2</v>
      </c>
      <c r="B30" s="19" t="s">
        <v>647</v>
      </c>
      <c r="C30" s="19" t="s">
        <v>20</v>
      </c>
      <c r="D30" s="41">
        <v>81</v>
      </c>
      <c r="E30" s="250">
        <v>6</v>
      </c>
      <c r="F30" s="41">
        <v>81</v>
      </c>
      <c r="G30" s="42">
        <v>6</v>
      </c>
      <c r="H30" s="37"/>
      <c r="I30" s="248">
        <v>5</v>
      </c>
      <c r="J30" s="19" t="s">
        <v>1130</v>
      </c>
      <c r="K30" s="19" t="s">
        <v>1061</v>
      </c>
      <c r="L30" s="41">
        <v>84</v>
      </c>
      <c r="M30" s="250">
        <v>6</v>
      </c>
      <c r="N30" s="41">
        <v>84</v>
      </c>
      <c r="O30" s="42">
        <v>6</v>
      </c>
    </row>
    <row r="31" spans="1:15" x14ac:dyDescent="0.3">
      <c r="A31" s="248">
        <v>3</v>
      </c>
      <c r="B31" s="19" t="s">
        <v>643</v>
      </c>
      <c r="C31" s="19" t="s">
        <v>212</v>
      </c>
      <c r="D31" s="41">
        <v>81</v>
      </c>
      <c r="E31" s="250">
        <v>6</v>
      </c>
      <c r="F31" s="41">
        <v>81</v>
      </c>
      <c r="G31" s="42">
        <v>6</v>
      </c>
      <c r="H31" s="37"/>
      <c r="I31" s="248">
        <v>1</v>
      </c>
      <c r="J31" s="19" t="s">
        <v>1131</v>
      </c>
      <c r="K31" s="19" t="s">
        <v>61</v>
      </c>
      <c r="L31" s="249">
        <v>81</v>
      </c>
      <c r="M31" s="250">
        <v>5</v>
      </c>
      <c r="N31" s="23">
        <v>81</v>
      </c>
      <c r="O31" s="24">
        <v>5</v>
      </c>
    </row>
    <row r="32" spans="1:15" x14ac:dyDescent="0.3">
      <c r="A32" s="248">
        <v>5</v>
      </c>
      <c r="B32" s="19" t="s">
        <v>608</v>
      </c>
      <c r="C32" s="19" t="s">
        <v>36</v>
      </c>
      <c r="D32" s="41">
        <v>76</v>
      </c>
      <c r="E32" s="250">
        <v>4</v>
      </c>
      <c r="F32" s="41">
        <v>76</v>
      </c>
      <c r="G32" s="42">
        <v>4</v>
      </c>
      <c r="H32" s="37"/>
      <c r="I32" s="43">
        <v>8</v>
      </c>
      <c r="J32" s="19" t="s">
        <v>1132</v>
      </c>
      <c r="K32" s="19" t="s">
        <v>212</v>
      </c>
      <c r="L32" s="41">
        <v>81</v>
      </c>
      <c r="M32" s="250">
        <v>5</v>
      </c>
      <c r="N32" s="41">
        <v>81</v>
      </c>
      <c r="O32" s="42">
        <v>5</v>
      </c>
    </row>
    <row r="33" spans="1:15" x14ac:dyDescent="0.3">
      <c r="A33" s="43">
        <v>6</v>
      </c>
      <c r="B33" s="19" t="s">
        <v>1133</v>
      </c>
      <c r="C33" s="19" t="s">
        <v>152</v>
      </c>
      <c r="D33" s="41">
        <v>74</v>
      </c>
      <c r="E33" s="250">
        <v>3</v>
      </c>
      <c r="F33" s="41">
        <v>74</v>
      </c>
      <c r="G33" s="42">
        <v>3</v>
      </c>
      <c r="H33" s="37"/>
      <c r="I33" s="248">
        <v>7</v>
      </c>
      <c r="J33" s="19" t="s">
        <v>552</v>
      </c>
      <c r="K33" s="19" t="s">
        <v>545</v>
      </c>
      <c r="L33" s="41">
        <v>68</v>
      </c>
      <c r="M33" s="250">
        <v>3</v>
      </c>
      <c r="N33" s="41">
        <v>68</v>
      </c>
      <c r="O33" s="42">
        <v>3</v>
      </c>
    </row>
    <row r="34" spans="1:15" x14ac:dyDescent="0.3">
      <c r="A34" s="248">
        <v>1</v>
      </c>
      <c r="B34" s="19" t="s">
        <v>911</v>
      </c>
      <c r="C34" s="19" t="s">
        <v>55</v>
      </c>
      <c r="D34" s="249">
        <v>71</v>
      </c>
      <c r="E34" s="250">
        <v>2</v>
      </c>
      <c r="F34" s="23">
        <v>71</v>
      </c>
      <c r="G34" s="24">
        <v>2</v>
      </c>
      <c r="H34" s="37"/>
      <c r="I34" s="43">
        <v>2</v>
      </c>
      <c r="J34" s="19" t="s">
        <v>581</v>
      </c>
      <c r="K34" s="19" t="s">
        <v>545</v>
      </c>
      <c r="L34" s="41">
        <v>66</v>
      </c>
      <c r="M34" s="250">
        <v>2</v>
      </c>
      <c r="N34" s="41">
        <v>66</v>
      </c>
      <c r="O34" s="42">
        <v>2</v>
      </c>
    </row>
    <row r="35" spans="1:15" x14ac:dyDescent="0.3">
      <c r="A35" s="44">
        <v>4</v>
      </c>
      <c r="B35" s="27" t="s">
        <v>350</v>
      </c>
      <c r="C35" s="27" t="s">
        <v>97</v>
      </c>
      <c r="D35" s="45">
        <v>69</v>
      </c>
      <c r="E35" s="252">
        <v>1</v>
      </c>
      <c r="F35" s="45">
        <v>69</v>
      </c>
      <c r="G35" s="46">
        <v>1</v>
      </c>
      <c r="H35" s="37"/>
      <c r="I35" s="44">
        <v>6</v>
      </c>
      <c r="J35" s="27" t="s">
        <v>633</v>
      </c>
      <c r="K35" s="27" t="s">
        <v>545</v>
      </c>
      <c r="L35" s="45" t="s">
        <v>81</v>
      </c>
      <c r="M35" s="252">
        <v>0</v>
      </c>
      <c r="N35" s="45">
        <v>0</v>
      </c>
      <c r="O35" s="46">
        <v>0</v>
      </c>
    </row>
    <row r="36" spans="1:15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</row>
    <row r="37" spans="1:15" x14ac:dyDescent="0.3">
      <c r="A37" s="233"/>
      <c r="B37" s="234" t="s">
        <v>640</v>
      </c>
      <c r="C37" s="229" t="s">
        <v>1134</v>
      </c>
      <c r="D37" s="230"/>
      <c r="E37" s="235" t="s">
        <v>1135</v>
      </c>
      <c r="F37" s="236"/>
      <c r="G37" s="236"/>
      <c r="H37" s="37"/>
      <c r="I37" s="233"/>
      <c r="J37" s="234" t="s">
        <v>1136</v>
      </c>
      <c r="K37" s="229" t="s">
        <v>1137</v>
      </c>
      <c r="L37" s="230"/>
      <c r="M37" s="235" t="s">
        <v>1138</v>
      </c>
      <c r="N37" s="236"/>
      <c r="O37" s="236"/>
    </row>
    <row r="38" spans="1:15" x14ac:dyDescent="0.3">
      <c r="A38" s="241"/>
      <c r="B38" s="238" t="s">
        <v>9</v>
      </c>
      <c r="C38" s="238" t="s">
        <v>10</v>
      </c>
      <c r="D38" s="239" t="s">
        <v>11</v>
      </c>
      <c r="E38" s="239" t="s">
        <v>12</v>
      </c>
      <c r="F38" s="239" t="s">
        <v>13</v>
      </c>
      <c r="G38" s="240" t="s">
        <v>14</v>
      </c>
      <c r="H38" s="37"/>
      <c r="I38" s="241"/>
      <c r="J38" s="238" t="s">
        <v>9</v>
      </c>
      <c r="K38" s="238" t="s">
        <v>10</v>
      </c>
      <c r="L38" s="239" t="s">
        <v>11</v>
      </c>
      <c r="M38" s="239" t="s">
        <v>12</v>
      </c>
      <c r="N38" s="239" t="s">
        <v>13</v>
      </c>
      <c r="O38" s="240" t="s">
        <v>14</v>
      </c>
    </row>
    <row r="39" spans="1:15" x14ac:dyDescent="0.3">
      <c r="A39" s="242">
        <v>7</v>
      </c>
      <c r="B39" s="243" t="s">
        <v>790</v>
      </c>
      <c r="C39" s="243" t="s">
        <v>61</v>
      </c>
      <c r="D39" s="244">
        <v>87</v>
      </c>
      <c r="E39" s="245">
        <v>8</v>
      </c>
      <c r="F39" s="244">
        <v>87</v>
      </c>
      <c r="G39" s="246">
        <v>8</v>
      </c>
      <c r="H39" s="37"/>
      <c r="I39" s="247">
        <v>6</v>
      </c>
      <c r="J39" s="243" t="s">
        <v>1139</v>
      </c>
      <c r="K39" s="243" t="s">
        <v>20</v>
      </c>
      <c r="L39" s="244">
        <v>93</v>
      </c>
      <c r="M39" s="245">
        <v>8</v>
      </c>
      <c r="N39" s="244">
        <v>93</v>
      </c>
      <c r="O39" s="246">
        <v>8</v>
      </c>
    </row>
    <row r="40" spans="1:15" x14ac:dyDescent="0.3">
      <c r="A40" s="43">
        <v>2</v>
      </c>
      <c r="B40" s="19" t="s">
        <v>1140</v>
      </c>
      <c r="C40" s="19" t="s">
        <v>184</v>
      </c>
      <c r="D40" s="41">
        <v>82</v>
      </c>
      <c r="E40" s="250">
        <v>7</v>
      </c>
      <c r="F40" s="41">
        <v>82</v>
      </c>
      <c r="G40" s="42">
        <v>7</v>
      </c>
      <c r="H40" s="37"/>
      <c r="I40" s="43">
        <v>2</v>
      </c>
      <c r="J40" s="19" t="s">
        <v>634</v>
      </c>
      <c r="K40" s="19" t="s">
        <v>36</v>
      </c>
      <c r="L40" s="41">
        <v>89</v>
      </c>
      <c r="M40" s="250">
        <v>7</v>
      </c>
      <c r="N40" s="41">
        <v>89</v>
      </c>
      <c r="O40" s="42">
        <v>7</v>
      </c>
    </row>
    <row r="41" spans="1:15" x14ac:dyDescent="0.3">
      <c r="A41" s="43">
        <v>6</v>
      </c>
      <c r="B41" s="19" t="s">
        <v>1141</v>
      </c>
      <c r="C41" s="19" t="s">
        <v>73</v>
      </c>
      <c r="D41" s="41">
        <v>81</v>
      </c>
      <c r="E41" s="250">
        <v>6</v>
      </c>
      <c r="F41" s="41">
        <v>81</v>
      </c>
      <c r="G41" s="42">
        <v>6</v>
      </c>
      <c r="H41" s="37"/>
      <c r="I41" s="248">
        <v>1</v>
      </c>
      <c r="J41" s="19" t="s">
        <v>1142</v>
      </c>
      <c r="K41" s="19" t="s">
        <v>563</v>
      </c>
      <c r="L41" s="249">
        <v>81</v>
      </c>
      <c r="M41" s="250">
        <v>6</v>
      </c>
      <c r="N41" s="23">
        <v>81</v>
      </c>
      <c r="O41" s="24">
        <v>6</v>
      </c>
    </row>
    <row r="42" spans="1:15" x14ac:dyDescent="0.3">
      <c r="A42" s="248">
        <v>3</v>
      </c>
      <c r="B42" s="19" t="s">
        <v>726</v>
      </c>
      <c r="C42" s="19" t="s">
        <v>725</v>
      </c>
      <c r="D42" s="41">
        <v>76</v>
      </c>
      <c r="E42" s="250">
        <v>5</v>
      </c>
      <c r="F42" s="41">
        <v>76</v>
      </c>
      <c r="G42" s="42">
        <v>5</v>
      </c>
      <c r="H42" s="37"/>
      <c r="I42" s="248">
        <v>3</v>
      </c>
      <c r="J42" s="19" t="s">
        <v>1143</v>
      </c>
      <c r="K42" s="19" t="s">
        <v>61</v>
      </c>
      <c r="L42" s="41">
        <v>65</v>
      </c>
      <c r="M42" s="250">
        <v>5</v>
      </c>
      <c r="N42" s="41">
        <v>65</v>
      </c>
      <c r="O42" s="42">
        <v>5</v>
      </c>
    </row>
    <row r="43" spans="1:15" x14ac:dyDescent="0.3">
      <c r="A43" s="43">
        <v>4</v>
      </c>
      <c r="B43" s="19" t="s">
        <v>1144</v>
      </c>
      <c r="C43" s="19" t="s">
        <v>1061</v>
      </c>
      <c r="D43" s="41">
        <v>76</v>
      </c>
      <c r="E43" s="250">
        <v>5</v>
      </c>
      <c r="F43" s="41">
        <v>76</v>
      </c>
      <c r="G43" s="42">
        <v>5</v>
      </c>
      <c r="H43" s="37"/>
      <c r="I43" s="43">
        <v>4</v>
      </c>
      <c r="J43" s="19" t="s">
        <v>1145</v>
      </c>
      <c r="K43" s="19" t="s">
        <v>73</v>
      </c>
      <c r="L43" s="41">
        <v>65</v>
      </c>
      <c r="M43" s="250">
        <v>5</v>
      </c>
      <c r="N43" s="41">
        <v>65</v>
      </c>
      <c r="O43" s="42">
        <v>5</v>
      </c>
    </row>
    <row r="44" spans="1:15" x14ac:dyDescent="0.3">
      <c r="A44" s="248">
        <v>5</v>
      </c>
      <c r="B44" s="19" t="s">
        <v>1146</v>
      </c>
      <c r="C44" s="19" t="s">
        <v>563</v>
      </c>
      <c r="D44" s="41">
        <v>73</v>
      </c>
      <c r="E44" s="250">
        <v>3</v>
      </c>
      <c r="F44" s="41">
        <v>73</v>
      </c>
      <c r="G44" s="42">
        <v>3</v>
      </c>
      <c r="H44" s="37"/>
      <c r="I44" s="248">
        <v>5</v>
      </c>
      <c r="J44" s="19" t="s">
        <v>637</v>
      </c>
      <c r="K44" s="19" t="s">
        <v>90</v>
      </c>
      <c r="L44" s="41" t="s">
        <v>81</v>
      </c>
      <c r="M44" s="250">
        <v>0</v>
      </c>
      <c r="N44" s="41">
        <v>0</v>
      </c>
      <c r="O44" s="42">
        <v>0</v>
      </c>
    </row>
    <row r="45" spans="1:15" x14ac:dyDescent="0.3">
      <c r="A45" s="43">
        <v>8</v>
      </c>
      <c r="B45" s="19" t="s">
        <v>585</v>
      </c>
      <c r="C45" s="19" t="s">
        <v>545</v>
      </c>
      <c r="D45" s="41">
        <v>62</v>
      </c>
      <c r="E45" s="250">
        <v>2</v>
      </c>
      <c r="F45" s="41">
        <v>62</v>
      </c>
      <c r="G45" s="42">
        <v>2</v>
      </c>
      <c r="H45" s="37"/>
      <c r="I45" s="248">
        <v>7</v>
      </c>
      <c r="J45" s="19" t="s">
        <v>1147</v>
      </c>
      <c r="K45" s="19" t="s">
        <v>36</v>
      </c>
      <c r="L45" s="41" t="s">
        <v>81</v>
      </c>
      <c r="M45" s="250">
        <v>0</v>
      </c>
      <c r="N45" s="41">
        <v>0</v>
      </c>
      <c r="O45" s="42">
        <v>0</v>
      </c>
    </row>
    <row r="46" spans="1:15" x14ac:dyDescent="0.3">
      <c r="A46" s="251">
        <v>1</v>
      </c>
      <c r="B46" s="27" t="s">
        <v>617</v>
      </c>
      <c r="C46" s="27" t="s">
        <v>545</v>
      </c>
      <c r="D46" s="253">
        <v>49</v>
      </c>
      <c r="E46" s="252">
        <v>1</v>
      </c>
      <c r="F46" s="31">
        <v>49</v>
      </c>
      <c r="G46" s="32">
        <v>1</v>
      </c>
      <c r="H46" s="37"/>
      <c r="I46" s="44">
        <v>8</v>
      </c>
      <c r="J46" s="27" t="s">
        <v>1148</v>
      </c>
      <c r="K46" s="27" t="s">
        <v>61</v>
      </c>
      <c r="L46" s="45" t="s">
        <v>81</v>
      </c>
      <c r="M46" s="252">
        <v>0</v>
      </c>
      <c r="N46" s="45">
        <v>0</v>
      </c>
      <c r="O46" s="46">
        <v>0</v>
      </c>
    </row>
    <row r="47" spans="1:15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 x14ac:dyDescent="0.3">
      <c r="A48" s="233"/>
      <c r="B48" s="234" t="s">
        <v>1149</v>
      </c>
      <c r="C48" s="229" t="s">
        <v>1150</v>
      </c>
      <c r="D48" s="230"/>
      <c r="E48" s="235" t="s">
        <v>1151</v>
      </c>
      <c r="F48" s="236"/>
      <c r="G48" s="236"/>
      <c r="H48" s="37"/>
      <c r="I48" s="37"/>
      <c r="J48" s="37"/>
      <c r="K48" s="37"/>
      <c r="L48" s="37"/>
      <c r="M48" s="37"/>
      <c r="N48" s="37"/>
      <c r="O48" s="37"/>
    </row>
    <row r="49" spans="1:15" x14ac:dyDescent="0.3">
      <c r="A49" s="241"/>
      <c r="B49" s="238" t="s">
        <v>9</v>
      </c>
      <c r="C49" s="238" t="s">
        <v>10</v>
      </c>
      <c r="D49" s="239" t="s">
        <v>11</v>
      </c>
      <c r="E49" s="239" t="s">
        <v>12</v>
      </c>
      <c r="F49" s="239" t="s">
        <v>13</v>
      </c>
      <c r="G49" s="240" t="s">
        <v>14</v>
      </c>
      <c r="H49" s="37"/>
      <c r="I49" s="37"/>
      <c r="J49" s="37"/>
      <c r="K49" s="37"/>
      <c r="L49" s="37"/>
      <c r="M49" s="37"/>
      <c r="N49" s="37"/>
      <c r="O49" s="37"/>
    </row>
    <row r="50" spans="1:15" x14ac:dyDescent="0.3">
      <c r="A50" s="247">
        <v>4</v>
      </c>
      <c r="B50" s="243" t="s">
        <v>1152</v>
      </c>
      <c r="C50" s="243" t="s">
        <v>20</v>
      </c>
      <c r="D50" s="244">
        <v>81</v>
      </c>
      <c r="E50" s="245">
        <v>8</v>
      </c>
      <c r="F50" s="244">
        <v>81</v>
      </c>
      <c r="G50" s="246">
        <v>8</v>
      </c>
      <c r="H50" s="37"/>
      <c r="I50" s="37"/>
      <c r="J50" s="37"/>
      <c r="K50" s="37"/>
      <c r="L50" s="37"/>
      <c r="M50" s="37"/>
      <c r="N50" s="37"/>
      <c r="O50" s="37"/>
    </row>
    <row r="51" spans="1:15" x14ac:dyDescent="0.3">
      <c r="A51" s="43">
        <v>8</v>
      </c>
      <c r="B51" s="19" t="s">
        <v>1153</v>
      </c>
      <c r="C51" s="19" t="s">
        <v>73</v>
      </c>
      <c r="D51" s="41">
        <v>78</v>
      </c>
      <c r="E51" s="250">
        <v>7</v>
      </c>
      <c r="F51" s="41">
        <v>78</v>
      </c>
      <c r="G51" s="42">
        <v>7</v>
      </c>
      <c r="H51" s="37"/>
      <c r="I51" s="37"/>
      <c r="J51" s="37"/>
      <c r="K51" s="37"/>
      <c r="L51" s="37"/>
      <c r="M51" s="37"/>
      <c r="N51" s="37"/>
      <c r="O51" s="37"/>
    </row>
    <row r="52" spans="1:15" x14ac:dyDescent="0.3">
      <c r="A52" s="248">
        <v>3</v>
      </c>
      <c r="B52" s="19" t="s">
        <v>398</v>
      </c>
      <c r="C52" s="19" t="s">
        <v>323</v>
      </c>
      <c r="D52" s="41">
        <v>69</v>
      </c>
      <c r="E52" s="250">
        <v>6</v>
      </c>
      <c r="F52" s="41">
        <v>69</v>
      </c>
      <c r="G52" s="42">
        <v>6</v>
      </c>
      <c r="H52" s="37"/>
      <c r="I52" s="37"/>
      <c r="J52" s="37"/>
      <c r="K52" s="37"/>
      <c r="L52" s="37"/>
      <c r="M52" s="37"/>
      <c r="N52" s="37"/>
      <c r="O52" s="37"/>
    </row>
    <row r="53" spans="1:15" x14ac:dyDescent="0.3">
      <c r="A53" s="43">
        <v>6</v>
      </c>
      <c r="B53" s="19" t="s">
        <v>710</v>
      </c>
      <c r="C53" s="19" t="s">
        <v>711</v>
      </c>
      <c r="D53" s="41">
        <v>69</v>
      </c>
      <c r="E53" s="250">
        <v>6</v>
      </c>
      <c r="F53" s="41">
        <v>69</v>
      </c>
      <c r="G53" s="42">
        <v>6</v>
      </c>
      <c r="H53" s="37"/>
      <c r="I53" s="37"/>
      <c r="J53" s="37"/>
      <c r="K53" s="37"/>
      <c r="L53" s="37"/>
      <c r="M53" s="37"/>
      <c r="N53" s="37"/>
      <c r="O53" s="37"/>
    </row>
    <row r="54" spans="1:15" x14ac:dyDescent="0.3">
      <c r="A54" s="248">
        <v>7</v>
      </c>
      <c r="B54" s="19" t="s">
        <v>1154</v>
      </c>
      <c r="C54" s="19" t="s">
        <v>75</v>
      </c>
      <c r="D54" s="41">
        <v>68</v>
      </c>
      <c r="E54" s="250">
        <v>4</v>
      </c>
      <c r="F54" s="41">
        <v>68</v>
      </c>
      <c r="G54" s="42">
        <v>4</v>
      </c>
      <c r="H54" s="37"/>
      <c r="I54" s="37"/>
      <c r="J54" s="37"/>
      <c r="K54" s="37"/>
      <c r="L54" s="37"/>
      <c r="M54" s="37"/>
      <c r="N54" s="37"/>
      <c r="O54" s="37"/>
    </row>
    <row r="55" spans="1:15" x14ac:dyDescent="0.3">
      <c r="A55" s="248">
        <v>5</v>
      </c>
      <c r="B55" s="19" t="s">
        <v>1155</v>
      </c>
      <c r="C55" s="19" t="s">
        <v>152</v>
      </c>
      <c r="D55" s="41">
        <v>66</v>
      </c>
      <c r="E55" s="250">
        <v>3</v>
      </c>
      <c r="F55" s="41">
        <v>66</v>
      </c>
      <c r="G55" s="42">
        <v>3</v>
      </c>
      <c r="H55" s="37"/>
      <c r="I55" s="37"/>
      <c r="J55" s="37"/>
      <c r="K55" s="37"/>
      <c r="L55" s="37"/>
      <c r="M55" s="37"/>
      <c r="N55" s="37"/>
      <c r="O55" s="37"/>
    </row>
    <row r="56" spans="1:15" x14ac:dyDescent="0.3">
      <c r="A56" s="43">
        <v>2</v>
      </c>
      <c r="B56" s="19" t="s">
        <v>1156</v>
      </c>
      <c r="C56" s="19" t="s">
        <v>1061</v>
      </c>
      <c r="D56" s="41">
        <v>62</v>
      </c>
      <c r="E56" s="250">
        <v>2</v>
      </c>
      <c r="F56" s="41">
        <v>62</v>
      </c>
      <c r="G56" s="42">
        <v>2</v>
      </c>
      <c r="H56" s="37"/>
      <c r="I56" s="37"/>
      <c r="J56" s="37"/>
      <c r="K56" s="37"/>
      <c r="L56" s="37"/>
      <c r="M56" s="37"/>
      <c r="N56" s="37"/>
      <c r="O56" s="37"/>
    </row>
    <row r="57" spans="1:15" x14ac:dyDescent="0.3">
      <c r="A57" s="251">
        <v>1</v>
      </c>
      <c r="B57" s="27" t="s">
        <v>340</v>
      </c>
      <c r="C57" s="27" t="s">
        <v>341</v>
      </c>
      <c r="D57" s="253" t="s">
        <v>81</v>
      </c>
      <c r="E57" s="252">
        <v>0</v>
      </c>
      <c r="F57" s="31">
        <v>0</v>
      </c>
      <c r="G57" s="32">
        <v>0</v>
      </c>
      <c r="H57" s="37"/>
      <c r="I57" s="37"/>
      <c r="J57" s="37"/>
      <c r="K57" s="37"/>
      <c r="L57" s="37"/>
      <c r="M57" s="37"/>
      <c r="N57" s="37"/>
      <c r="O57" s="37"/>
    </row>
    <row r="58" spans="1:15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</row>
    <row r="59" spans="1:15" x14ac:dyDescent="0.3">
      <c r="A59" s="37"/>
      <c r="B59" s="6" t="s">
        <v>1157</v>
      </c>
      <c r="C59" s="6"/>
      <c r="D59" s="6"/>
      <c r="E59" s="6"/>
      <c r="F59" s="36" t="s">
        <v>167</v>
      </c>
      <c r="G59" s="6"/>
      <c r="H59" s="37"/>
      <c r="I59" s="37"/>
      <c r="J59" s="37"/>
      <c r="K59" s="37"/>
      <c r="L59" s="37"/>
      <c r="M59" s="37"/>
      <c r="N59" s="37"/>
      <c r="O59" s="37"/>
    </row>
    <row r="60" spans="1:15" x14ac:dyDescent="0.3">
      <c r="A60" s="37"/>
      <c r="B60" s="6" t="s">
        <v>168</v>
      </c>
      <c r="C60" s="6"/>
      <c r="D60" s="6"/>
      <c r="E60" s="6"/>
      <c r="F60" s="6"/>
      <c r="G60" s="6"/>
      <c r="H60" s="37"/>
      <c r="I60" s="37"/>
      <c r="J60" s="37"/>
      <c r="K60" s="37"/>
      <c r="L60" s="37"/>
      <c r="M60" s="37"/>
      <c r="N60" s="37"/>
      <c r="O60" s="37"/>
    </row>
    <row r="61" spans="1:15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</sheetData>
  <hyperlinks>
    <hyperlink ref="B2" location="'Index'!A3" tooltip="Go to the Index sheet" display="á" xr:uid="{4F2EE96A-8992-4813-B9EF-1E7501616E5D}"/>
  </hyperlinks>
  <printOptions horizontalCentered="1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45228-7836-40FF-A8FF-0107531305E9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3" customWidth="1"/>
    <col min="2" max="3" width="20.7109375" style="123" customWidth="1"/>
    <col min="4" max="7" width="5" style="123" customWidth="1"/>
    <col min="8" max="8" width="1.7109375" style="123" customWidth="1"/>
    <col min="9" max="9" width="2.7109375" style="123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91"/>
      <c r="B1" s="192" t="s">
        <v>1027</v>
      </c>
      <c r="C1" s="193"/>
      <c r="D1" s="122"/>
      <c r="E1" s="122"/>
      <c r="F1" s="122" t="s">
        <v>235</v>
      </c>
      <c r="G1" s="122"/>
      <c r="H1" s="122"/>
      <c r="I1" s="122" t="s">
        <v>1</v>
      </c>
    </row>
    <row r="2" spans="1:9" ht="18.75" x14ac:dyDescent="0.3">
      <c r="A2" s="194"/>
      <c r="B2" s="195" t="s">
        <v>2</v>
      </c>
      <c r="C2" s="196"/>
      <c r="D2" s="197"/>
      <c r="E2" s="197"/>
      <c r="F2" s="196"/>
      <c r="G2" s="197"/>
      <c r="H2" s="197"/>
      <c r="I2" s="198"/>
    </row>
    <row r="3" spans="1:9" x14ac:dyDescent="0.3">
      <c r="A3" s="233"/>
      <c r="B3" s="234" t="s">
        <v>3</v>
      </c>
      <c r="C3" s="229" t="s">
        <v>1041</v>
      </c>
      <c r="D3" s="230"/>
      <c r="E3" s="235" t="s">
        <v>1158</v>
      </c>
      <c r="F3" s="236"/>
      <c r="G3" s="236"/>
      <c r="H3" s="37"/>
      <c r="I3" s="37"/>
    </row>
    <row r="4" spans="1:9" x14ac:dyDescent="0.3">
      <c r="A4" s="241"/>
      <c r="B4" s="238" t="s">
        <v>9</v>
      </c>
      <c r="C4" s="238" t="s">
        <v>10</v>
      </c>
      <c r="D4" s="239" t="s">
        <v>11</v>
      </c>
      <c r="E4" s="239" t="s">
        <v>12</v>
      </c>
      <c r="F4" s="239" t="s">
        <v>13</v>
      </c>
      <c r="G4" s="240" t="s">
        <v>14</v>
      </c>
      <c r="H4" s="37"/>
      <c r="I4" s="37"/>
    </row>
    <row r="5" spans="1:9" x14ac:dyDescent="0.3">
      <c r="A5" s="247">
        <v>2</v>
      </c>
      <c r="B5" s="243" t="s">
        <v>1032</v>
      </c>
      <c r="C5" s="243" t="s">
        <v>942</v>
      </c>
      <c r="D5" s="244">
        <v>99</v>
      </c>
      <c r="E5" s="245">
        <v>9</v>
      </c>
      <c r="F5" s="244">
        <v>99</v>
      </c>
      <c r="G5" s="246">
        <v>9</v>
      </c>
      <c r="H5" s="37"/>
      <c r="I5" s="37"/>
    </row>
    <row r="6" spans="1:9" x14ac:dyDescent="0.3">
      <c r="A6" s="248">
        <v>7</v>
      </c>
      <c r="B6" s="19" t="s">
        <v>1045</v>
      </c>
      <c r="C6" s="19" t="s">
        <v>73</v>
      </c>
      <c r="D6" s="41">
        <v>93</v>
      </c>
      <c r="E6" s="249">
        <v>8</v>
      </c>
      <c r="F6" s="41">
        <v>93</v>
      </c>
      <c r="G6" s="42">
        <v>8</v>
      </c>
      <c r="H6" s="37"/>
      <c r="I6" s="37"/>
    </row>
    <row r="7" spans="1:9" ht="15.75" customHeight="1" x14ac:dyDescent="0.3">
      <c r="A7" s="248">
        <v>5</v>
      </c>
      <c r="B7" s="19" t="s">
        <v>1057</v>
      </c>
      <c r="C7" s="19" t="s">
        <v>369</v>
      </c>
      <c r="D7" s="41">
        <v>91</v>
      </c>
      <c r="E7" s="249">
        <v>7</v>
      </c>
      <c r="F7" s="41">
        <v>91</v>
      </c>
      <c r="G7" s="42">
        <v>7</v>
      </c>
      <c r="H7" s="37"/>
      <c r="I7" s="37"/>
    </row>
    <row r="8" spans="1:9" ht="15.75" customHeight="1" x14ac:dyDescent="0.3">
      <c r="A8" s="248">
        <v>3</v>
      </c>
      <c r="B8" s="19" t="s">
        <v>448</v>
      </c>
      <c r="C8" s="19" t="s">
        <v>449</v>
      </c>
      <c r="D8" s="41">
        <v>88</v>
      </c>
      <c r="E8" s="249">
        <v>6</v>
      </c>
      <c r="F8" s="41">
        <v>88</v>
      </c>
      <c r="G8" s="42">
        <v>6</v>
      </c>
      <c r="H8" s="37"/>
      <c r="I8" s="37"/>
    </row>
    <row r="9" spans="1:9" x14ac:dyDescent="0.3">
      <c r="A9" s="43">
        <v>4</v>
      </c>
      <c r="B9" s="19" t="s">
        <v>742</v>
      </c>
      <c r="C9" s="19" t="s">
        <v>384</v>
      </c>
      <c r="D9" s="41">
        <v>88</v>
      </c>
      <c r="E9" s="249">
        <v>6</v>
      </c>
      <c r="F9" s="41">
        <v>88</v>
      </c>
      <c r="G9" s="42">
        <v>6</v>
      </c>
      <c r="H9" s="37"/>
      <c r="I9" s="37"/>
    </row>
    <row r="10" spans="1:9" x14ac:dyDescent="0.3">
      <c r="A10" s="248">
        <v>1</v>
      </c>
      <c r="B10" s="19" t="s">
        <v>740</v>
      </c>
      <c r="C10" s="19" t="s">
        <v>384</v>
      </c>
      <c r="D10" s="249">
        <v>86</v>
      </c>
      <c r="E10" s="249">
        <v>4</v>
      </c>
      <c r="F10" s="23">
        <v>86</v>
      </c>
      <c r="G10" s="24">
        <v>4</v>
      </c>
      <c r="H10" s="37"/>
      <c r="I10" s="37"/>
    </row>
    <row r="11" spans="1:9" x14ac:dyDescent="0.3">
      <c r="A11" s="43">
        <v>8</v>
      </c>
      <c r="B11" s="19" t="s">
        <v>1065</v>
      </c>
      <c r="C11" s="19" t="s">
        <v>369</v>
      </c>
      <c r="D11" s="41">
        <v>74</v>
      </c>
      <c r="E11" s="249">
        <v>3</v>
      </c>
      <c r="F11" s="41">
        <v>74</v>
      </c>
      <c r="G11" s="42">
        <v>3</v>
      </c>
      <c r="H11" s="37"/>
      <c r="I11" s="37"/>
    </row>
    <row r="12" spans="1:9" x14ac:dyDescent="0.3">
      <c r="A12" s="43">
        <v>6</v>
      </c>
      <c r="B12" s="19" t="s">
        <v>402</v>
      </c>
      <c r="C12" s="19" t="s">
        <v>369</v>
      </c>
      <c r="D12" s="41">
        <v>63</v>
      </c>
      <c r="E12" s="249">
        <v>2</v>
      </c>
      <c r="F12" s="41">
        <v>63</v>
      </c>
      <c r="G12" s="42">
        <v>2</v>
      </c>
      <c r="H12" s="37"/>
      <c r="I12" s="37"/>
    </row>
    <row r="13" spans="1:9" x14ac:dyDescent="0.3">
      <c r="A13" s="251">
        <v>9</v>
      </c>
      <c r="B13" s="27" t="s">
        <v>1053</v>
      </c>
      <c r="C13" s="27" t="s">
        <v>369</v>
      </c>
      <c r="D13" s="45" t="s">
        <v>81</v>
      </c>
      <c r="E13" s="253">
        <v>0</v>
      </c>
      <c r="F13" s="45">
        <v>0</v>
      </c>
      <c r="G13" s="46">
        <v>0</v>
      </c>
      <c r="H13" s="37"/>
      <c r="I13" s="37"/>
    </row>
    <row r="14" spans="1:9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x14ac:dyDescent="0.3">
      <c r="A15" s="233"/>
      <c r="B15" s="234" t="s">
        <v>6</v>
      </c>
      <c r="C15" s="229" t="s">
        <v>1159</v>
      </c>
      <c r="D15" s="230"/>
      <c r="E15" s="235" t="s">
        <v>1160</v>
      </c>
      <c r="F15" s="236"/>
      <c r="G15" s="236"/>
      <c r="H15" s="37"/>
      <c r="I15" s="37"/>
    </row>
    <row r="16" spans="1:9" x14ac:dyDescent="0.3">
      <c r="A16" s="241"/>
      <c r="B16" s="238" t="s">
        <v>9</v>
      </c>
      <c r="C16" s="238" t="s">
        <v>10</v>
      </c>
      <c r="D16" s="239" t="s">
        <v>11</v>
      </c>
      <c r="E16" s="239" t="s">
        <v>12</v>
      </c>
      <c r="F16" s="239" t="s">
        <v>13</v>
      </c>
      <c r="G16" s="240" t="s">
        <v>14</v>
      </c>
      <c r="H16" s="37"/>
      <c r="I16" s="37"/>
    </row>
    <row r="17" spans="1:9" x14ac:dyDescent="0.3">
      <c r="A17" s="247">
        <v>2</v>
      </c>
      <c r="B17" s="243" t="s">
        <v>753</v>
      </c>
      <c r="C17" s="243" t="s">
        <v>77</v>
      </c>
      <c r="D17" s="244">
        <v>92</v>
      </c>
      <c r="E17" s="245">
        <v>9</v>
      </c>
      <c r="F17" s="244">
        <v>92</v>
      </c>
      <c r="G17" s="246">
        <v>9</v>
      </c>
      <c r="H17" s="37"/>
      <c r="I17" s="37"/>
    </row>
    <row r="18" spans="1:9" x14ac:dyDescent="0.3">
      <c r="A18" s="248">
        <v>9</v>
      </c>
      <c r="B18" s="19" t="s">
        <v>208</v>
      </c>
      <c r="C18" s="19" t="s">
        <v>97</v>
      </c>
      <c r="D18" s="41">
        <v>90</v>
      </c>
      <c r="E18" s="249">
        <v>8</v>
      </c>
      <c r="F18" s="41">
        <v>90</v>
      </c>
      <c r="G18" s="42">
        <v>8</v>
      </c>
      <c r="H18" s="37"/>
      <c r="I18" s="37"/>
    </row>
    <row r="19" spans="1:9" x14ac:dyDescent="0.3">
      <c r="A19" s="248">
        <v>3</v>
      </c>
      <c r="B19" s="19" t="s">
        <v>429</v>
      </c>
      <c r="C19" s="19" t="s">
        <v>430</v>
      </c>
      <c r="D19" s="41">
        <v>89</v>
      </c>
      <c r="E19" s="249">
        <v>7</v>
      </c>
      <c r="F19" s="41">
        <v>89</v>
      </c>
      <c r="G19" s="42">
        <v>7</v>
      </c>
      <c r="H19" s="37"/>
      <c r="I19" s="37"/>
    </row>
    <row r="20" spans="1:9" x14ac:dyDescent="0.3">
      <c r="A20" s="248">
        <v>7</v>
      </c>
      <c r="B20" s="19" t="s">
        <v>1060</v>
      </c>
      <c r="C20" s="19" t="s">
        <v>1061</v>
      </c>
      <c r="D20" s="41">
        <v>89</v>
      </c>
      <c r="E20" s="249">
        <v>7</v>
      </c>
      <c r="F20" s="41">
        <v>89</v>
      </c>
      <c r="G20" s="42">
        <v>7</v>
      </c>
      <c r="H20" s="37"/>
      <c r="I20" s="37"/>
    </row>
    <row r="21" spans="1:9" x14ac:dyDescent="0.3">
      <c r="A21" s="248">
        <v>1</v>
      </c>
      <c r="B21" s="19" t="s">
        <v>451</v>
      </c>
      <c r="C21" s="19" t="s">
        <v>449</v>
      </c>
      <c r="D21" s="249">
        <v>86</v>
      </c>
      <c r="E21" s="249">
        <v>5</v>
      </c>
      <c r="F21" s="23">
        <v>86</v>
      </c>
      <c r="G21" s="24">
        <v>5</v>
      </c>
      <c r="H21" s="37"/>
      <c r="I21" s="37"/>
    </row>
    <row r="22" spans="1:9" x14ac:dyDescent="0.3">
      <c r="A22" s="43">
        <v>4</v>
      </c>
      <c r="B22" s="19" t="s">
        <v>400</v>
      </c>
      <c r="C22" s="19" t="s">
        <v>428</v>
      </c>
      <c r="D22" s="41">
        <v>86</v>
      </c>
      <c r="E22" s="249">
        <v>5</v>
      </c>
      <c r="F22" s="41">
        <v>86</v>
      </c>
      <c r="G22" s="42">
        <v>5</v>
      </c>
      <c r="H22" s="37"/>
      <c r="I22" s="37"/>
    </row>
    <row r="23" spans="1:9" x14ac:dyDescent="0.3">
      <c r="A23" s="248">
        <v>5</v>
      </c>
      <c r="B23" s="19" t="s">
        <v>835</v>
      </c>
      <c r="C23" s="19" t="s">
        <v>369</v>
      </c>
      <c r="D23" s="41">
        <v>85</v>
      </c>
      <c r="E23" s="249">
        <v>3</v>
      </c>
      <c r="F23" s="41">
        <v>85</v>
      </c>
      <c r="G23" s="42">
        <v>3</v>
      </c>
      <c r="H23" s="37"/>
      <c r="I23" s="37"/>
    </row>
    <row r="24" spans="1:9" x14ac:dyDescent="0.3">
      <c r="A24" s="43">
        <v>6</v>
      </c>
      <c r="B24" s="19" t="s">
        <v>1075</v>
      </c>
      <c r="C24" s="19" t="s">
        <v>369</v>
      </c>
      <c r="D24" s="41">
        <v>83</v>
      </c>
      <c r="E24" s="249">
        <v>2</v>
      </c>
      <c r="F24" s="41">
        <v>83</v>
      </c>
      <c r="G24" s="42">
        <v>2</v>
      </c>
      <c r="H24" s="37"/>
      <c r="I24" s="37"/>
    </row>
    <row r="25" spans="1:9" x14ac:dyDescent="0.3">
      <c r="A25" s="44">
        <v>8</v>
      </c>
      <c r="B25" s="27" t="s">
        <v>724</v>
      </c>
      <c r="C25" s="27" t="s">
        <v>725</v>
      </c>
      <c r="D25" s="45">
        <v>82</v>
      </c>
      <c r="E25" s="253">
        <v>1</v>
      </c>
      <c r="F25" s="45">
        <v>82</v>
      </c>
      <c r="G25" s="46">
        <v>1</v>
      </c>
      <c r="H25" s="37"/>
      <c r="I25" s="37"/>
    </row>
    <row r="26" spans="1:9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x14ac:dyDescent="0.3">
      <c r="A27" s="233"/>
      <c r="B27" s="234" t="s">
        <v>46</v>
      </c>
      <c r="C27" s="229" t="s">
        <v>1161</v>
      </c>
      <c r="D27" s="230"/>
      <c r="E27" s="235" t="s">
        <v>1162</v>
      </c>
      <c r="F27" s="236"/>
      <c r="G27" s="236"/>
      <c r="H27" s="37"/>
      <c r="I27" s="37"/>
    </row>
    <row r="28" spans="1:9" x14ac:dyDescent="0.3">
      <c r="A28" s="241"/>
      <c r="B28" s="238" t="s">
        <v>9</v>
      </c>
      <c r="C28" s="238" t="s">
        <v>10</v>
      </c>
      <c r="D28" s="239" t="s">
        <v>11</v>
      </c>
      <c r="E28" s="239" t="s">
        <v>12</v>
      </c>
      <c r="F28" s="239" t="s">
        <v>13</v>
      </c>
      <c r="G28" s="240" t="s">
        <v>14</v>
      </c>
      <c r="H28" s="37"/>
      <c r="I28" s="37"/>
    </row>
    <row r="29" spans="1:9" x14ac:dyDescent="0.3">
      <c r="A29" s="242">
        <v>7</v>
      </c>
      <c r="B29" s="243" t="s">
        <v>1081</v>
      </c>
      <c r="C29" s="243" t="s">
        <v>369</v>
      </c>
      <c r="D29" s="244">
        <v>93</v>
      </c>
      <c r="E29" s="245">
        <v>9</v>
      </c>
      <c r="F29" s="244">
        <v>93</v>
      </c>
      <c r="G29" s="246">
        <v>9</v>
      </c>
      <c r="H29" s="37"/>
      <c r="I29" s="37"/>
    </row>
    <row r="30" spans="1:9" x14ac:dyDescent="0.3">
      <c r="A30" s="248">
        <v>1</v>
      </c>
      <c r="B30" s="19" t="s">
        <v>1101</v>
      </c>
      <c r="C30" s="19" t="s">
        <v>184</v>
      </c>
      <c r="D30" s="249">
        <v>88</v>
      </c>
      <c r="E30" s="249">
        <v>8</v>
      </c>
      <c r="F30" s="23">
        <v>88</v>
      </c>
      <c r="G30" s="24">
        <v>8</v>
      </c>
      <c r="H30" s="37"/>
      <c r="I30" s="37"/>
    </row>
    <row r="31" spans="1:9" x14ac:dyDescent="0.3">
      <c r="A31" s="43">
        <v>4</v>
      </c>
      <c r="B31" s="19" t="s">
        <v>763</v>
      </c>
      <c r="C31" s="19" t="s">
        <v>482</v>
      </c>
      <c r="D31" s="41">
        <v>87</v>
      </c>
      <c r="E31" s="249">
        <v>7</v>
      </c>
      <c r="F31" s="41">
        <v>87</v>
      </c>
      <c r="G31" s="42">
        <v>7</v>
      </c>
      <c r="H31" s="37"/>
      <c r="I31" s="37"/>
    </row>
    <row r="32" spans="1:9" x14ac:dyDescent="0.3">
      <c r="A32" s="248">
        <v>9</v>
      </c>
      <c r="B32" s="19" t="s">
        <v>1102</v>
      </c>
      <c r="C32" s="19" t="s">
        <v>73</v>
      </c>
      <c r="D32" s="41">
        <v>87</v>
      </c>
      <c r="E32" s="249">
        <v>7</v>
      </c>
      <c r="F32" s="41">
        <v>87</v>
      </c>
      <c r="G32" s="42">
        <v>7</v>
      </c>
      <c r="H32" s="37"/>
      <c r="I32" s="37"/>
    </row>
    <row r="33" spans="1:9" x14ac:dyDescent="0.3">
      <c r="A33" s="43">
        <v>2</v>
      </c>
      <c r="B33" s="19" t="s">
        <v>161</v>
      </c>
      <c r="C33" s="19" t="s">
        <v>61</v>
      </c>
      <c r="D33" s="41">
        <v>84</v>
      </c>
      <c r="E33" s="249">
        <v>5</v>
      </c>
      <c r="F33" s="41">
        <v>84</v>
      </c>
      <c r="G33" s="42">
        <v>5</v>
      </c>
      <c r="H33" s="37"/>
      <c r="I33" s="37"/>
    </row>
    <row r="34" spans="1:9" x14ac:dyDescent="0.3">
      <c r="A34" s="248">
        <v>3</v>
      </c>
      <c r="B34" s="19" t="s">
        <v>96</v>
      </c>
      <c r="C34" s="19" t="s">
        <v>97</v>
      </c>
      <c r="D34" s="41">
        <v>82</v>
      </c>
      <c r="E34" s="249">
        <v>4</v>
      </c>
      <c r="F34" s="41">
        <v>82</v>
      </c>
      <c r="G34" s="42">
        <v>4</v>
      </c>
      <c r="H34" s="37"/>
      <c r="I34" s="37"/>
    </row>
    <row r="35" spans="1:9" x14ac:dyDescent="0.3">
      <c r="A35" s="43">
        <v>6</v>
      </c>
      <c r="B35" s="19" t="s">
        <v>1106</v>
      </c>
      <c r="C35" s="19" t="s">
        <v>73</v>
      </c>
      <c r="D35" s="41">
        <v>74</v>
      </c>
      <c r="E35" s="249">
        <v>3</v>
      </c>
      <c r="F35" s="41">
        <v>74</v>
      </c>
      <c r="G35" s="42">
        <v>3</v>
      </c>
      <c r="H35" s="37"/>
      <c r="I35" s="37"/>
    </row>
    <row r="36" spans="1:9" x14ac:dyDescent="0.3">
      <c r="A36" s="248">
        <v>5</v>
      </c>
      <c r="B36" s="19" t="s">
        <v>763</v>
      </c>
      <c r="C36" s="19" t="s">
        <v>545</v>
      </c>
      <c r="D36" s="41" t="s">
        <v>195</v>
      </c>
      <c r="E36" s="249">
        <v>0</v>
      </c>
      <c r="F36" s="41">
        <v>0</v>
      </c>
      <c r="G36" s="42">
        <v>0</v>
      </c>
      <c r="H36" s="37"/>
      <c r="I36" s="37"/>
    </row>
    <row r="37" spans="1:9" x14ac:dyDescent="0.3">
      <c r="A37" s="44">
        <v>8</v>
      </c>
      <c r="B37" s="27" t="s">
        <v>1109</v>
      </c>
      <c r="C37" s="27" t="s">
        <v>61</v>
      </c>
      <c r="D37" s="45" t="s">
        <v>81</v>
      </c>
      <c r="E37" s="253">
        <v>0</v>
      </c>
      <c r="F37" s="45">
        <v>0</v>
      </c>
      <c r="G37" s="46">
        <v>0</v>
      </c>
      <c r="H37" s="37"/>
      <c r="I37" s="37"/>
    </row>
    <row r="38" spans="1:9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x14ac:dyDescent="0.3">
      <c r="A39" s="233"/>
      <c r="B39" s="234" t="s">
        <v>49</v>
      </c>
      <c r="C39" s="229" t="s">
        <v>1113</v>
      </c>
      <c r="D39" s="230"/>
      <c r="E39" s="235" t="s">
        <v>1163</v>
      </c>
      <c r="F39" s="236"/>
      <c r="G39" s="236"/>
      <c r="H39" s="37"/>
      <c r="I39" s="37"/>
    </row>
    <row r="40" spans="1:9" x14ac:dyDescent="0.3">
      <c r="A40" s="241"/>
      <c r="B40" s="238" t="s">
        <v>9</v>
      </c>
      <c r="C40" s="238" t="s">
        <v>10</v>
      </c>
      <c r="D40" s="239" t="s">
        <v>11</v>
      </c>
      <c r="E40" s="239" t="s">
        <v>12</v>
      </c>
      <c r="F40" s="239" t="s">
        <v>13</v>
      </c>
      <c r="G40" s="240" t="s">
        <v>14</v>
      </c>
      <c r="H40" s="37"/>
      <c r="I40" s="37"/>
    </row>
    <row r="41" spans="1:9" x14ac:dyDescent="0.3">
      <c r="A41" s="242">
        <v>3</v>
      </c>
      <c r="B41" s="243" t="s">
        <v>1117</v>
      </c>
      <c r="C41" s="243" t="s">
        <v>61</v>
      </c>
      <c r="D41" s="244">
        <v>86</v>
      </c>
      <c r="E41" s="245">
        <v>8</v>
      </c>
      <c r="F41" s="244">
        <v>86</v>
      </c>
      <c r="G41" s="246">
        <v>8</v>
      </c>
      <c r="H41" s="37"/>
      <c r="I41" s="37"/>
    </row>
    <row r="42" spans="1:9" x14ac:dyDescent="0.3">
      <c r="A42" s="248">
        <v>7</v>
      </c>
      <c r="B42" s="19" t="s">
        <v>1130</v>
      </c>
      <c r="C42" s="19" t="s">
        <v>1061</v>
      </c>
      <c r="D42" s="41">
        <v>84</v>
      </c>
      <c r="E42" s="249">
        <v>7</v>
      </c>
      <c r="F42" s="41">
        <v>84</v>
      </c>
      <c r="G42" s="42">
        <v>7</v>
      </c>
      <c r="H42" s="37"/>
      <c r="I42" s="37"/>
    </row>
    <row r="43" spans="1:9" x14ac:dyDescent="0.3">
      <c r="A43" s="43">
        <v>2</v>
      </c>
      <c r="B43" s="19" t="s">
        <v>1108</v>
      </c>
      <c r="C43" s="19" t="s">
        <v>184</v>
      </c>
      <c r="D43" s="41">
        <v>81</v>
      </c>
      <c r="E43" s="249">
        <v>6</v>
      </c>
      <c r="F43" s="41">
        <v>81</v>
      </c>
      <c r="G43" s="42">
        <v>6</v>
      </c>
      <c r="H43" s="37"/>
      <c r="I43" s="37"/>
    </row>
    <row r="44" spans="1:9" x14ac:dyDescent="0.3">
      <c r="A44" s="43">
        <v>8</v>
      </c>
      <c r="B44" s="19" t="s">
        <v>359</v>
      </c>
      <c r="C44" s="19" t="s">
        <v>97</v>
      </c>
      <c r="D44" s="41">
        <v>79</v>
      </c>
      <c r="E44" s="249">
        <v>5</v>
      </c>
      <c r="F44" s="41">
        <v>79</v>
      </c>
      <c r="G44" s="42">
        <v>5</v>
      </c>
      <c r="H44" s="37"/>
      <c r="I44" s="37"/>
    </row>
    <row r="45" spans="1:9" x14ac:dyDescent="0.3">
      <c r="A45" s="248">
        <v>5</v>
      </c>
      <c r="B45" s="19" t="s">
        <v>202</v>
      </c>
      <c r="C45" s="19" t="s">
        <v>97</v>
      </c>
      <c r="D45" s="41">
        <v>77</v>
      </c>
      <c r="E45" s="249">
        <v>4</v>
      </c>
      <c r="F45" s="41">
        <v>77</v>
      </c>
      <c r="G45" s="42">
        <v>4</v>
      </c>
      <c r="H45" s="37"/>
      <c r="I45" s="37"/>
    </row>
    <row r="46" spans="1:9" x14ac:dyDescent="0.3">
      <c r="A46" s="43">
        <v>4</v>
      </c>
      <c r="B46" s="19" t="s">
        <v>507</v>
      </c>
      <c r="C46" s="19" t="s">
        <v>184</v>
      </c>
      <c r="D46" s="41">
        <v>73</v>
      </c>
      <c r="E46" s="249">
        <v>3</v>
      </c>
      <c r="F46" s="41">
        <v>73</v>
      </c>
      <c r="G46" s="42">
        <v>3</v>
      </c>
      <c r="H46" s="37"/>
      <c r="I46" s="37"/>
    </row>
    <row r="47" spans="1:9" x14ac:dyDescent="0.3">
      <c r="A47" s="248">
        <v>1</v>
      </c>
      <c r="B47" s="19" t="s">
        <v>911</v>
      </c>
      <c r="C47" s="19" t="s">
        <v>55</v>
      </c>
      <c r="D47" s="249">
        <v>71</v>
      </c>
      <c r="E47" s="249">
        <v>2</v>
      </c>
      <c r="F47" s="23">
        <v>71</v>
      </c>
      <c r="G47" s="24">
        <v>2</v>
      </c>
      <c r="H47" s="37"/>
      <c r="I47" s="37"/>
    </row>
    <row r="48" spans="1:9" x14ac:dyDescent="0.3">
      <c r="A48" s="44">
        <v>6</v>
      </c>
      <c r="B48" s="27" t="s">
        <v>350</v>
      </c>
      <c r="C48" s="27" t="s">
        <v>97</v>
      </c>
      <c r="D48" s="45">
        <v>69</v>
      </c>
      <c r="E48" s="253">
        <v>1</v>
      </c>
      <c r="F48" s="45">
        <v>69</v>
      </c>
      <c r="G48" s="46">
        <v>1</v>
      </c>
      <c r="H48" s="37"/>
      <c r="I48" s="37"/>
    </row>
    <row r="49" spans="1:9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x14ac:dyDescent="0.3">
      <c r="A50" s="233"/>
      <c r="B50" s="234" t="s">
        <v>82</v>
      </c>
      <c r="C50" s="229" t="s">
        <v>1164</v>
      </c>
      <c r="D50" s="230"/>
      <c r="E50" s="235" t="s">
        <v>1165</v>
      </c>
      <c r="F50" s="236"/>
      <c r="G50" s="236"/>
      <c r="H50" s="37"/>
      <c r="I50" s="37"/>
    </row>
    <row r="51" spans="1:9" x14ac:dyDescent="0.3">
      <c r="A51" s="241"/>
      <c r="B51" s="238" t="s">
        <v>9</v>
      </c>
      <c r="C51" s="238" t="s">
        <v>10</v>
      </c>
      <c r="D51" s="239" t="s">
        <v>11</v>
      </c>
      <c r="E51" s="239" t="s">
        <v>12</v>
      </c>
      <c r="F51" s="239" t="s">
        <v>13</v>
      </c>
      <c r="G51" s="240" t="s">
        <v>14</v>
      </c>
      <c r="H51" s="37"/>
      <c r="I51" s="37"/>
    </row>
    <row r="52" spans="1:9" x14ac:dyDescent="0.3">
      <c r="A52" s="242">
        <v>3</v>
      </c>
      <c r="B52" s="243" t="s">
        <v>910</v>
      </c>
      <c r="C52" s="243" t="s">
        <v>55</v>
      </c>
      <c r="D52" s="244">
        <v>86</v>
      </c>
      <c r="E52" s="245">
        <v>8</v>
      </c>
      <c r="F52" s="244">
        <v>86</v>
      </c>
      <c r="G52" s="246">
        <v>8</v>
      </c>
      <c r="H52" s="37"/>
      <c r="I52" s="37"/>
    </row>
    <row r="53" spans="1:9" x14ac:dyDescent="0.3">
      <c r="A53" s="43">
        <v>2</v>
      </c>
      <c r="B53" s="19" t="s">
        <v>1140</v>
      </c>
      <c r="C53" s="19" t="s">
        <v>184</v>
      </c>
      <c r="D53" s="41">
        <v>82</v>
      </c>
      <c r="E53" s="249">
        <v>7</v>
      </c>
      <c r="F53" s="41">
        <v>82</v>
      </c>
      <c r="G53" s="42">
        <v>7</v>
      </c>
      <c r="H53" s="37"/>
      <c r="I53" s="37"/>
    </row>
    <row r="54" spans="1:9" x14ac:dyDescent="0.3">
      <c r="A54" s="248">
        <v>1</v>
      </c>
      <c r="B54" s="19" t="s">
        <v>1131</v>
      </c>
      <c r="C54" s="19" t="s">
        <v>61</v>
      </c>
      <c r="D54" s="249">
        <v>81</v>
      </c>
      <c r="E54" s="249">
        <v>6</v>
      </c>
      <c r="F54" s="23">
        <v>81</v>
      </c>
      <c r="G54" s="24">
        <v>6</v>
      </c>
      <c r="H54" s="37"/>
      <c r="I54" s="37"/>
    </row>
    <row r="55" spans="1:9" x14ac:dyDescent="0.3">
      <c r="A55" s="248">
        <v>7</v>
      </c>
      <c r="B55" s="19" t="s">
        <v>1141</v>
      </c>
      <c r="C55" s="19" t="s">
        <v>73</v>
      </c>
      <c r="D55" s="41">
        <v>81</v>
      </c>
      <c r="E55" s="249">
        <v>6</v>
      </c>
      <c r="F55" s="41">
        <v>81</v>
      </c>
      <c r="G55" s="42">
        <v>6</v>
      </c>
      <c r="H55" s="37"/>
      <c r="I55" s="37"/>
    </row>
    <row r="56" spans="1:9" x14ac:dyDescent="0.3">
      <c r="A56" s="43">
        <v>8</v>
      </c>
      <c r="B56" s="19" t="s">
        <v>1153</v>
      </c>
      <c r="C56" s="19" t="s">
        <v>73</v>
      </c>
      <c r="D56" s="41">
        <v>78</v>
      </c>
      <c r="E56" s="249">
        <v>4</v>
      </c>
      <c r="F56" s="41">
        <v>78</v>
      </c>
      <c r="G56" s="42">
        <v>4</v>
      </c>
      <c r="H56" s="37"/>
      <c r="I56" s="37"/>
    </row>
    <row r="57" spans="1:9" x14ac:dyDescent="0.3">
      <c r="A57" s="248">
        <v>5</v>
      </c>
      <c r="B57" s="19" t="s">
        <v>726</v>
      </c>
      <c r="C57" s="19" t="s">
        <v>725</v>
      </c>
      <c r="D57" s="41">
        <v>76</v>
      </c>
      <c r="E57" s="249">
        <v>3</v>
      </c>
      <c r="F57" s="41">
        <v>76</v>
      </c>
      <c r="G57" s="42">
        <v>3</v>
      </c>
      <c r="H57" s="37"/>
      <c r="I57" s="37"/>
    </row>
    <row r="58" spans="1:9" x14ac:dyDescent="0.3">
      <c r="A58" s="43">
        <v>6</v>
      </c>
      <c r="B58" s="19" t="s">
        <v>1144</v>
      </c>
      <c r="C58" s="19" t="s">
        <v>1061</v>
      </c>
      <c r="D58" s="41">
        <v>76</v>
      </c>
      <c r="E58" s="249">
        <v>3</v>
      </c>
      <c r="F58" s="41">
        <v>76</v>
      </c>
      <c r="G58" s="42">
        <v>3</v>
      </c>
      <c r="H58" s="37"/>
      <c r="I58" s="37"/>
    </row>
    <row r="59" spans="1:9" x14ac:dyDescent="0.3">
      <c r="A59" s="44">
        <v>4</v>
      </c>
      <c r="B59" s="27" t="s">
        <v>1156</v>
      </c>
      <c r="C59" s="27" t="s">
        <v>1061</v>
      </c>
      <c r="D59" s="45">
        <v>62</v>
      </c>
      <c r="E59" s="253">
        <v>1</v>
      </c>
      <c r="F59" s="45">
        <v>62</v>
      </c>
      <c r="G59" s="46">
        <v>1</v>
      </c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6" t="s">
        <v>234</v>
      </c>
      <c r="C61" s="6"/>
      <c r="D61" s="6"/>
      <c r="E61" s="6"/>
      <c r="F61" s="36" t="s">
        <v>167</v>
      </c>
      <c r="G61" s="6"/>
      <c r="H61" s="37"/>
      <c r="I61" s="37"/>
    </row>
    <row r="62" spans="1:9" x14ac:dyDescent="0.3">
      <c r="A62" s="37"/>
      <c r="B62" s="6" t="s">
        <v>168</v>
      </c>
      <c r="C62" s="6"/>
      <c r="D62" s="6"/>
      <c r="E62" s="6"/>
      <c r="F62" s="6"/>
      <c r="G62" s="6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x14ac:dyDescent="0.3">
      <c r="A72" s="190"/>
      <c r="B72" s="190"/>
      <c r="C72" s="190"/>
      <c r="D72" s="190"/>
      <c r="E72" s="190"/>
      <c r="F72" s="190"/>
      <c r="G72" s="190"/>
      <c r="H72" s="190"/>
      <c r="I72" s="190"/>
    </row>
    <row r="73" spans="1:9" x14ac:dyDescent="0.3">
      <c r="A73" s="190"/>
      <c r="B73" s="190"/>
      <c r="C73" s="190"/>
      <c r="D73" s="190"/>
      <c r="E73" s="190"/>
      <c r="F73" s="190"/>
      <c r="G73" s="190"/>
      <c r="H73" s="190"/>
      <c r="I73" s="190"/>
    </row>
    <row r="74" spans="1:9" x14ac:dyDescent="0.3">
      <c r="A74" s="190"/>
      <c r="B74" s="190"/>
      <c r="C74" s="190"/>
      <c r="D74" s="190"/>
      <c r="E74" s="190"/>
      <c r="F74" s="190"/>
      <c r="G74" s="190"/>
      <c r="H74" s="190"/>
      <c r="I74" s="190"/>
    </row>
    <row r="75" spans="1:9" x14ac:dyDescent="0.3">
      <c r="A75" s="190"/>
      <c r="B75" s="190"/>
      <c r="C75" s="190"/>
      <c r="D75" s="190"/>
      <c r="E75" s="190"/>
      <c r="F75" s="190"/>
      <c r="G75" s="190"/>
      <c r="H75" s="190"/>
      <c r="I75" s="190"/>
    </row>
    <row r="76" spans="1:9" x14ac:dyDescent="0.3">
      <c r="A76" s="190"/>
      <c r="B76" s="190"/>
      <c r="C76" s="190"/>
      <c r="D76" s="190"/>
      <c r="E76" s="190"/>
      <c r="F76" s="190"/>
      <c r="G76" s="190"/>
      <c r="H76" s="190"/>
      <c r="I76" s="190"/>
    </row>
    <row r="77" spans="1:9" x14ac:dyDescent="0.3">
      <c r="A77" s="190"/>
      <c r="B77" s="190"/>
      <c r="C77" s="190"/>
      <c r="D77" s="190"/>
      <c r="E77" s="190"/>
      <c r="F77" s="190"/>
      <c r="G77" s="190"/>
      <c r="H77" s="190"/>
      <c r="I77" s="190"/>
    </row>
    <row r="78" spans="1:9" x14ac:dyDescent="0.3">
      <c r="A78" s="190"/>
      <c r="B78" s="190"/>
      <c r="C78" s="190"/>
      <c r="D78" s="190"/>
      <c r="E78" s="190"/>
      <c r="F78" s="190"/>
      <c r="G78" s="190"/>
      <c r="H78" s="190"/>
      <c r="I78" s="190"/>
    </row>
    <row r="79" spans="1:9" x14ac:dyDescent="0.3">
      <c r="A79" s="190"/>
      <c r="B79" s="190"/>
      <c r="C79" s="190"/>
      <c r="D79" s="190"/>
      <c r="E79" s="190"/>
      <c r="F79" s="190"/>
      <c r="G79" s="190"/>
      <c r="H79" s="190"/>
      <c r="I79" s="190"/>
    </row>
    <row r="80" spans="1:9" x14ac:dyDescent="0.3">
      <c r="A80" s="190"/>
      <c r="B80" s="190"/>
      <c r="C80" s="190"/>
      <c r="D80" s="190"/>
      <c r="E80" s="190"/>
      <c r="F80" s="190"/>
      <c r="G80" s="190"/>
      <c r="H80" s="190"/>
      <c r="I80" s="190"/>
    </row>
  </sheetData>
  <sheetProtection selectLockedCells="1" selectUnlockedCells="1"/>
  <hyperlinks>
    <hyperlink ref="B2" location="'Index'!A3" tooltip="Go to the Index sheet" display="á" xr:uid="{0C1F2D09-27E6-418C-B3A2-604F6072853C}"/>
  </hyperlinks>
  <printOptions horizontalCentered="1"/>
  <pageMargins left="0.31527777777777799" right="0.31527777777777799" top="1.1812499999999999" bottom="0.39374999999999999" header="0.39374999999999999" footer="0.511811023622047"/>
  <pageSetup paperSize="9" scale="81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13CA-176C-4B4E-910C-1E87EF6E6419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10" customWidth="1"/>
    <col min="2" max="6" width="5" style="210" customWidth="1"/>
    <col min="7" max="7" width="4.7109375" style="257" customWidth="1"/>
    <col min="8" max="8" width="20.7109375" style="210" customWidth="1"/>
    <col min="9" max="14" width="5" style="210" customWidth="1"/>
    <col min="15" max="22" width="4.140625" customWidth="1"/>
  </cols>
  <sheetData>
    <row r="1" spans="1:14" ht="18" x14ac:dyDescent="0.35">
      <c r="A1" s="254" t="s">
        <v>1166</v>
      </c>
      <c r="B1" s="255"/>
      <c r="C1" s="255"/>
      <c r="D1" s="122"/>
      <c r="E1" s="122"/>
      <c r="F1" s="122"/>
      <c r="G1" s="162"/>
      <c r="H1" s="122"/>
      <c r="I1" s="122"/>
      <c r="J1" s="122" t="s">
        <v>1</v>
      </c>
      <c r="K1" s="256"/>
      <c r="L1" s="122"/>
      <c r="M1" s="122"/>
      <c r="N1" s="122"/>
    </row>
    <row r="2" spans="1:14" ht="15.75" customHeight="1" x14ac:dyDescent="0.3">
      <c r="A2" s="124" t="s">
        <v>2</v>
      </c>
    </row>
    <row r="3" spans="1:14" ht="15.75" customHeight="1" x14ac:dyDescent="0.3">
      <c r="A3" s="202" t="s">
        <v>3</v>
      </c>
      <c r="B3" s="202"/>
      <c r="C3" s="202"/>
      <c r="D3" s="202"/>
      <c r="E3" s="202"/>
      <c r="F3" s="202"/>
      <c r="G3" s="258"/>
      <c r="H3" s="202"/>
      <c r="I3" s="202"/>
      <c r="J3" s="202"/>
      <c r="K3" s="202"/>
      <c r="L3" s="202"/>
      <c r="M3" s="202"/>
      <c r="N3" s="202"/>
    </row>
    <row r="4" spans="1:14" ht="15.75" customHeight="1" x14ac:dyDescent="0.3">
      <c r="A4" s="259" t="s">
        <v>1167</v>
      </c>
      <c r="B4" s="260"/>
      <c r="C4" s="261">
        <v>534</v>
      </c>
      <c r="D4" s="260"/>
      <c r="E4" s="262" t="s">
        <v>14</v>
      </c>
      <c r="F4" s="263">
        <f>SUM(F5:F7)</f>
        <v>549</v>
      </c>
      <c r="G4" s="264" t="s">
        <v>248</v>
      </c>
      <c r="H4" s="259" t="s">
        <v>1168</v>
      </c>
      <c r="I4" s="260"/>
      <c r="J4" s="261">
        <v>568</v>
      </c>
      <c r="K4" s="260"/>
      <c r="L4" s="262" t="s">
        <v>14</v>
      </c>
      <c r="M4" s="263">
        <f>SUM(M5:M7)</f>
        <v>567</v>
      </c>
    </row>
    <row r="5" spans="1:14" ht="15.75" customHeight="1" x14ac:dyDescent="0.3">
      <c r="A5" s="265" t="s">
        <v>929</v>
      </c>
      <c r="B5" s="266"/>
      <c r="C5" s="267"/>
      <c r="D5" s="268">
        <v>95</v>
      </c>
      <c r="E5" s="268">
        <v>92</v>
      </c>
      <c r="F5" s="269">
        <f>SUM(D5:E5)</f>
        <v>187</v>
      </c>
      <c r="H5" s="270" t="s">
        <v>776</v>
      </c>
      <c r="I5" s="266"/>
      <c r="J5" s="267"/>
      <c r="K5" s="268">
        <v>97</v>
      </c>
      <c r="L5" s="268">
        <v>98</v>
      </c>
      <c r="M5" s="269">
        <f>SUM(K5:L5)</f>
        <v>195</v>
      </c>
    </row>
    <row r="6" spans="1:14" ht="15.75" customHeight="1" x14ac:dyDescent="0.3">
      <c r="A6" s="271" t="s">
        <v>1099</v>
      </c>
      <c r="B6" s="272"/>
      <c r="C6" s="273"/>
      <c r="D6" s="216">
        <v>88</v>
      </c>
      <c r="E6" s="216">
        <v>84</v>
      </c>
      <c r="F6" s="217">
        <f>SUM(D6:E6)</f>
        <v>172</v>
      </c>
      <c r="H6" s="274" t="s">
        <v>517</v>
      </c>
      <c r="I6" s="272"/>
      <c r="J6" s="273"/>
      <c r="K6" s="216">
        <v>95</v>
      </c>
      <c r="L6" s="216">
        <v>93</v>
      </c>
      <c r="M6" s="217">
        <f>SUM(K6:L6)</f>
        <v>188</v>
      </c>
    </row>
    <row r="7" spans="1:14" ht="15.75" customHeight="1" x14ac:dyDescent="0.3">
      <c r="A7" s="275" t="s">
        <v>1080</v>
      </c>
      <c r="B7" s="276"/>
      <c r="C7" s="277"/>
      <c r="D7" s="219">
        <v>95</v>
      </c>
      <c r="E7" s="219">
        <v>95</v>
      </c>
      <c r="F7" s="221">
        <f>SUM(D7:E7)</f>
        <v>190</v>
      </c>
      <c r="H7" s="275" t="s">
        <v>512</v>
      </c>
      <c r="I7" s="276"/>
      <c r="J7" s="277"/>
      <c r="K7" s="219">
        <v>91</v>
      </c>
      <c r="L7" s="219">
        <v>93</v>
      </c>
      <c r="M7" s="221">
        <f>SUM(K7:L7)</f>
        <v>184</v>
      </c>
    </row>
    <row r="8" spans="1:14" ht="15.75" customHeight="1" x14ac:dyDescent="0.3"/>
    <row r="9" spans="1:14" ht="15.75" customHeight="1" x14ac:dyDescent="0.3">
      <c r="A9" s="259" t="s">
        <v>1169</v>
      </c>
      <c r="B9" s="260"/>
      <c r="C9" s="261">
        <v>538</v>
      </c>
      <c r="D9" s="260"/>
      <c r="E9" s="262" t="s">
        <v>14</v>
      </c>
      <c r="F9" s="263">
        <f>SUM(F10:F12)</f>
        <v>353</v>
      </c>
      <c r="G9" s="264" t="s">
        <v>248</v>
      </c>
      <c r="H9" s="259" t="s">
        <v>1170</v>
      </c>
      <c r="I9" s="260"/>
      <c r="J9" s="261">
        <v>525</v>
      </c>
      <c r="K9" s="260"/>
      <c r="L9" s="262" t="s">
        <v>14</v>
      </c>
      <c r="M9" s="263">
        <f>SUM(M10:M12)</f>
        <v>534</v>
      </c>
    </row>
    <row r="10" spans="1:14" ht="15.75" customHeight="1" x14ac:dyDescent="0.3">
      <c r="A10" s="265" t="s">
        <v>779</v>
      </c>
      <c r="B10" s="266"/>
      <c r="C10" s="267"/>
      <c r="D10" s="268">
        <v>85</v>
      </c>
      <c r="E10" s="268">
        <v>89</v>
      </c>
      <c r="F10" s="269">
        <f>SUM(D10:E10)</f>
        <v>174</v>
      </c>
      <c r="H10" s="265" t="s">
        <v>910</v>
      </c>
      <c r="I10" s="266"/>
      <c r="J10" s="267"/>
      <c r="K10" s="268">
        <v>79</v>
      </c>
      <c r="L10" s="268">
        <v>86</v>
      </c>
      <c r="M10" s="269">
        <f>SUM(K10:L10)</f>
        <v>165</v>
      </c>
    </row>
    <row r="11" spans="1:14" ht="15.75" customHeight="1" x14ac:dyDescent="0.3">
      <c r="A11" s="271" t="s">
        <v>1171</v>
      </c>
      <c r="B11" s="272"/>
      <c r="C11" s="273"/>
      <c r="D11" s="216">
        <v>47</v>
      </c>
      <c r="E11" s="216">
        <v>46</v>
      </c>
      <c r="F11" s="217">
        <f>SUM(D11:E11)</f>
        <v>93</v>
      </c>
      <c r="H11" s="271" t="s">
        <v>1058</v>
      </c>
      <c r="I11" s="272"/>
      <c r="J11" s="273"/>
      <c r="K11" s="216">
        <v>93</v>
      </c>
      <c r="L11" s="216">
        <v>95</v>
      </c>
      <c r="M11" s="217">
        <f>SUM(K11:L11)</f>
        <v>188</v>
      </c>
    </row>
    <row r="12" spans="1:14" ht="15.75" customHeight="1" x14ac:dyDescent="0.3">
      <c r="A12" s="275" t="s">
        <v>476</v>
      </c>
      <c r="B12" s="276"/>
      <c r="C12" s="277"/>
      <c r="D12" s="219">
        <v>42</v>
      </c>
      <c r="E12" s="219">
        <v>44</v>
      </c>
      <c r="F12" s="221">
        <f>SUM(D12:E12)</f>
        <v>86</v>
      </c>
      <c r="H12" s="275" t="s">
        <v>453</v>
      </c>
      <c r="I12" s="276"/>
      <c r="J12" s="277"/>
      <c r="K12" s="219">
        <v>87</v>
      </c>
      <c r="L12" s="219">
        <v>94</v>
      </c>
      <c r="M12" s="221">
        <f>SUM(K12:L12)</f>
        <v>181</v>
      </c>
    </row>
    <row r="13" spans="1:14" ht="15.75" customHeight="1" x14ac:dyDescent="0.3"/>
    <row r="14" spans="1:14" ht="15.75" customHeight="1" x14ac:dyDescent="0.3">
      <c r="A14" s="259" t="s">
        <v>1172</v>
      </c>
      <c r="B14" s="260"/>
      <c r="C14" s="261">
        <v>557</v>
      </c>
      <c r="D14" s="260"/>
      <c r="E14" s="262" t="s">
        <v>14</v>
      </c>
      <c r="F14" s="263">
        <f>SUM(F15:F17)</f>
        <v>536</v>
      </c>
      <c r="G14" s="264" t="s">
        <v>248</v>
      </c>
      <c r="H14" s="259" t="s">
        <v>1173</v>
      </c>
      <c r="I14" s="260"/>
      <c r="J14" s="261">
        <v>565</v>
      </c>
      <c r="K14" s="260"/>
      <c r="L14" s="262" t="s">
        <v>14</v>
      </c>
      <c r="M14" s="263">
        <f>SUM(M15:M17)</f>
        <v>560</v>
      </c>
    </row>
    <row r="15" spans="1:14" ht="15.75" customHeight="1" x14ac:dyDescent="0.3">
      <c r="A15" s="265" t="s">
        <v>1033</v>
      </c>
      <c r="B15" s="266"/>
      <c r="C15" s="267"/>
      <c r="D15" s="268">
        <v>93</v>
      </c>
      <c r="E15" s="268">
        <v>97</v>
      </c>
      <c r="F15" s="269">
        <f>SUM(D15:E15)</f>
        <v>190</v>
      </c>
      <c r="H15" s="265" t="s">
        <v>1045</v>
      </c>
      <c r="I15" s="266"/>
      <c r="J15" s="267"/>
      <c r="K15" s="268">
        <v>91</v>
      </c>
      <c r="L15" s="268">
        <v>90</v>
      </c>
      <c r="M15" s="269">
        <f>SUM(K15:L15)</f>
        <v>181</v>
      </c>
    </row>
    <row r="16" spans="1:14" ht="15.75" customHeight="1" x14ac:dyDescent="0.3">
      <c r="A16" s="271" t="s">
        <v>1034</v>
      </c>
      <c r="B16" s="272"/>
      <c r="C16" s="273"/>
      <c r="D16" s="216">
        <v>89</v>
      </c>
      <c r="E16" s="216">
        <v>92</v>
      </c>
      <c r="F16" s="217">
        <f>SUM(D16:E16)</f>
        <v>181</v>
      </c>
      <c r="H16" s="271" t="s">
        <v>1036</v>
      </c>
      <c r="I16" s="272"/>
      <c r="J16" s="273"/>
      <c r="K16" s="216">
        <v>96</v>
      </c>
      <c r="L16" s="216">
        <v>93</v>
      </c>
      <c r="M16" s="217">
        <f>SUM(K16:L16)</f>
        <v>189</v>
      </c>
    </row>
    <row r="17" spans="1:14" ht="15.75" customHeight="1" x14ac:dyDescent="0.3">
      <c r="A17" s="275" t="s">
        <v>1062</v>
      </c>
      <c r="B17" s="276"/>
      <c r="C17" s="277"/>
      <c r="D17" s="219">
        <v>89</v>
      </c>
      <c r="E17" s="219">
        <v>76</v>
      </c>
      <c r="F17" s="221">
        <f>SUM(D17:E17)</f>
        <v>165</v>
      </c>
      <c r="H17" s="275" t="s">
        <v>1035</v>
      </c>
      <c r="I17" s="276"/>
      <c r="J17" s="277"/>
      <c r="K17" s="219">
        <v>98</v>
      </c>
      <c r="L17" s="219">
        <v>92</v>
      </c>
      <c r="M17" s="221">
        <f>SUM(K17:L17)</f>
        <v>190</v>
      </c>
    </row>
    <row r="18" spans="1:14" ht="15.75" customHeight="1" x14ac:dyDescent="0.3"/>
    <row r="19" spans="1:14" ht="15.75" customHeight="1" x14ac:dyDescent="0.3">
      <c r="H19" s="278" t="s">
        <v>3</v>
      </c>
      <c r="I19" s="279" t="s">
        <v>254</v>
      </c>
      <c r="J19" s="279" t="s">
        <v>255</v>
      </c>
      <c r="K19" s="279" t="s">
        <v>256</v>
      </c>
      <c r="L19" s="279" t="s">
        <v>257</v>
      </c>
      <c r="M19" s="279" t="s">
        <v>13</v>
      </c>
      <c r="N19" s="280" t="s">
        <v>258</v>
      </c>
    </row>
    <row r="20" spans="1:14" ht="15.75" customHeight="1" x14ac:dyDescent="0.3">
      <c r="B20" s="210" t="s">
        <v>1174</v>
      </c>
      <c r="H20" s="281" t="s">
        <v>1168</v>
      </c>
      <c r="I20" s="268">
        <v>1</v>
      </c>
      <c r="J20" s="268">
        <v>1</v>
      </c>
      <c r="K20" s="268"/>
      <c r="L20" s="268"/>
      <c r="M20" s="268">
        <v>567</v>
      </c>
      <c r="N20" s="269">
        <v>2</v>
      </c>
    </row>
    <row r="21" spans="1:14" ht="15.75" customHeight="1" x14ac:dyDescent="0.3">
      <c r="B21" s="282" t="s">
        <v>1175</v>
      </c>
      <c r="H21" s="283" t="s">
        <v>1173</v>
      </c>
      <c r="I21" s="216">
        <v>1</v>
      </c>
      <c r="J21" s="216">
        <v>1</v>
      </c>
      <c r="K21" s="216"/>
      <c r="L21" s="216"/>
      <c r="M21" s="216">
        <v>560</v>
      </c>
      <c r="N21" s="217">
        <v>2</v>
      </c>
    </row>
    <row r="22" spans="1:14" ht="15.75" customHeight="1" x14ac:dyDescent="0.3">
      <c r="B22" s="284" t="s">
        <v>261</v>
      </c>
      <c r="H22" s="283" t="s">
        <v>1170</v>
      </c>
      <c r="I22" s="216">
        <v>1</v>
      </c>
      <c r="J22" s="216">
        <v>1</v>
      </c>
      <c r="K22" s="216"/>
      <c r="L22" s="216"/>
      <c r="M22" s="216">
        <v>534</v>
      </c>
      <c r="N22" s="217">
        <v>2</v>
      </c>
    </row>
    <row r="23" spans="1:14" ht="15.75" customHeight="1" x14ac:dyDescent="0.3">
      <c r="H23" s="283" t="s">
        <v>1167</v>
      </c>
      <c r="I23" s="140">
        <v>1</v>
      </c>
      <c r="J23" s="140"/>
      <c r="K23" s="140"/>
      <c r="L23" s="140">
        <v>1</v>
      </c>
      <c r="M23" s="140">
        <v>549</v>
      </c>
      <c r="N23" s="142">
        <v>0</v>
      </c>
    </row>
    <row r="24" spans="1:14" ht="15.75" customHeight="1" x14ac:dyDescent="0.3">
      <c r="H24" s="283" t="s">
        <v>1172</v>
      </c>
      <c r="I24" s="216">
        <v>1</v>
      </c>
      <c r="J24" s="216"/>
      <c r="K24" s="216"/>
      <c r="L24" s="216">
        <v>1</v>
      </c>
      <c r="M24" s="216">
        <v>536</v>
      </c>
      <c r="N24" s="217">
        <v>0</v>
      </c>
    </row>
    <row r="25" spans="1:14" ht="15.75" customHeight="1" x14ac:dyDescent="0.3">
      <c r="H25" s="285" t="s">
        <v>1169</v>
      </c>
      <c r="I25" s="219">
        <v>1</v>
      </c>
      <c r="J25" s="219"/>
      <c r="K25" s="219"/>
      <c r="L25" s="219">
        <v>1</v>
      </c>
      <c r="M25" s="219">
        <v>353</v>
      </c>
      <c r="N25" s="221">
        <v>0</v>
      </c>
    </row>
    <row r="26" spans="1:14" ht="15.75" customHeight="1" x14ac:dyDescent="0.3"/>
    <row r="27" spans="1:14" ht="15.75" customHeight="1" x14ac:dyDescent="0.3">
      <c r="A27" s="286"/>
      <c r="B27" s="286"/>
      <c r="C27" s="286"/>
      <c r="D27" s="286"/>
      <c r="E27" s="286"/>
      <c r="F27" s="286"/>
      <c r="G27" s="287"/>
      <c r="H27" s="286"/>
      <c r="I27" s="286"/>
      <c r="J27" s="286"/>
      <c r="K27" s="286"/>
      <c r="L27" s="286"/>
      <c r="M27" s="286"/>
      <c r="N27" s="286"/>
    </row>
    <row r="28" spans="1:14" ht="15.75" customHeight="1" x14ac:dyDescent="0.3"/>
    <row r="29" spans="1:14" ht="15.75" customHeight="1" x14ac:dyDescent="0.3">
      <c r="A29" s="202" t="s">
        <v>6</v>
      </c>
      <c r="B29" s="202"/>
      <c r="C29" s="202"/>
      <c r="D29" s="202"/>
      <c r="E29" s="202"/>
      <c r="F29" s="202"/>
      <c r="G29" s="258"/>
      <c r="H29" s="202"/>
      <c r="I29" s="202"/>
      <c r="J29" s="202"/>
      <c r="K29" s="202"/>
      <c r="L29" s="202"/>
      <c r="M29" s="202"/>
      <c r="N29" s="202"/>
    </row>
    <row r="30" spans="1:14" ht="15.75" customHeight="1" x14ac:dyDescent="0.3">
      <c r="A30" s="259" t="s">
        <v>1176</v>
      </c>
      <c r="B30" s="260"/>
      <c r="C30" s="261">
        <v>513</v>
      </c>
      <c r="D30" s="260"/>
      <c r="E30" s="262" t="s">
        <v>14</v>
      </c>
      <c r="F30" s="263">
        <f>SUM(F31:F33)</f>
        <v>514</v>
      </c>
      <c r="G30" s="264" t="s">
        <v>248</v>
      </c>
      <c r="H30" s="161" t="s">
        <v>1177</v>
      </c>
      <c r="I30" s="161"/>
      <c r="J30" s="288">
        <v>465</v>
      </c>
      <c r="K30" s="161"/>
      <c r="L30" s="161"/>
      <c r="M30" s="161">
        <v>465</v>
      </c>
    </row>
    <row r="31" spans="1:14" ht="15.75" customHeight="1" x14ac:dyDescent="0.3">
      <c r="A31" s="265" t="s">
        <v>96</v>
      </c>
      <c r="B31" s="266"/>
      <c r="C31" s="267"/>
      <c r="D31" s="268">
        <v>82</v>
      </c>
      <c r="E31" s="268">
        <v>86</v>
      </c>
      <c r="F31" s="269">
        <f>SUM(D31:E31)</f>
        <v>168</v>
      </c>
      <c r="H31" s="161"/>
      <c r="I31" s="161"/>
      <c r="J31" s="161"/>
      <c r="K31" s="161"/>
      <c r="L31" s="161"/>
      <c r="M31" s="161"/>
    </row>
    <row r="32" spans="1:14" ht="15.75" customHeight="1" x14ac:dyDescent="0.3">
      <c r="A32" s="271" t="s">
        <v>208</v>
      </c>
      <c r="B32" s="272"/>
      <c r="C32" s="273"/>
      <c r="D32" s="216">
        <v>90</v>
      </c>
      <c r="E32" s="216">
        <v>96</v>
      </c>
      <c r="F32" s="217">
        <f>SUM(D32:E32)</f>
        <v>186</v>
      </c>
      <c r="H32" s="161"/>
      <c r="I32" s="161"/>
      <c r="J32" s="161"/>
      <c r="K32" s="161"/>
      <c r="L32" s="161"/>
      <c r="M32" s="161"/>
    </row>
    <row r="33" spans="1:14" ht="15.75" customHeight="1" x14ac:dyDescent="0.3">
      <c r="A33" s="275" t="s">
        <v>359</v>
      </c>
      <c r="B33" s="276"/>
      <c r="C33" s="277"/>
      <c r="D33" s="219">
        <v>79</v>
      </c>
      <c r="E33" s="219">
        <v>81</v>
      </c>
      <c r="F33" s="221">
        <f>SUM(D33:E33)</f>
        <v>160</v>
      </c>
      <c r="H33" s="161"/>
      <c r="I33" s="161"/>
      <c r="J33" s="161"/>
      <c r="K33" s="161"/>
      <c r="L33" s="161"/>
      <c r="M33" s="161"/>
    </row>
    <row r="34" spans="1:14" ht="15.75" customHeight="1" x14ac:dyDescent="0.3"/>
    <row r="35" spans="1:14" ht="15.75" customHeight="1" x14ac:dyDescent="0.3">
      <c r="A35" s="259" t="s">
        <v>1178</v>
      </c>
      <c r="B35" s="260"/>
      <c r="C35" s="261">
        <v>492</v>
      </c>
      <c r="D35" s="260"/>
      <c r="E35" s="262" t="s">
        <v>14</v>
      </c>
      <c r="F35" s="263">
        <f>SUM(F36:F38)</f>
        <v>447</v>
      </c>
      <c r="G35" s="264" t="s">
        <v>248</v>
      </c>
      <c r="H35" s="259" t="s">
        <v>1179</v>
      </c>
      <c r="I35" s="260"/>
      <c r="J35" s="261">
        <v>463</v>
      </c>
      <c r="K35" s="260"/>
      <c r="L35" s="262" t="s">
        <v>14</v>
      </c>
      <c r="M35" s="263">
        <f>SUM(M36:M38)</f>
        <v>471</v>
      </c>
    </row>
    <row r="36" spans="1:14" ht="15.75" customHeight="1" x14ac:dyDescent="0.3">
      <c r="A36" s="265" t="s">
        <v>777</v>
      </c>
      <c r="B36" s="266"/>
      <c r="C36" s="267"/>
      <c r="D36" s="268">
        <v>73</v>
      </c>
      <c r="E36" s="268">
        <v>89</v>
      </c>
      <c r="F36" s="269">
        <f>SUM(D36:E36)</f>
        <v>162</v>
      </c>
      <c r="H36" s="265" t="s">
        <v>1102</v>
      </c>
      <c r="I36" s="266"/>
      <c r="J36" s="267"/>
      <c r="K36" s="268">
        <v>82</v>
      </c>
      <c r="L36" s="268">
        <v>81</v>
      </c>
      <c r="M36" s="269">
        <f>SUM(K36:L36)</f>
        <v>163</v>
      </c>
    </row>
    <row r="37" spans="1:14" ht="15.75" customHeight="1" x14ac:dyDescent="0.3">
      <c r="A37" s="271" t="s">
        <v>788</v>
      </c>
      <c r="B37" s="272"/>
      <c r="C37" s="273"/>
      <c r="D37" s="216">
        <v>60</v>
      </c>
      <c r="E37" s="216">
        <v>59</v>
      </c>
      <c r="F37" s="217">
        <f>SUM(D37:E37)</f>
        <v>119</v>
      </c>
      <c r="H37" s="271" t="s">
        <v>1141</v>
      </c>
      <c r="I37" s="272"/>
      <c r="J37" s="273"/>
      <c r="K37" s="216">
        <v>84</v>
      </c>
      <c r="L37" s="216">
        <v>76</v>
      </c>
      <c r="M37" s="217">
        <f>SUM(K37:L37)</f>
        <v>160</v>
      </c>
    </row>
    <row r="38" spans="1:14" ht="15.75" customHeight="1" x14ac:dyDescent="0.3">
      <c r="A38" s="275" t="s">
        <v>1115</v>
      </c>
      <c r="B38" s="276"/>
      <c r="C38" s="277"/>
      <c r="D38" s="219">
        <v>81</v>
      </c>
      <c r="E38" s="219">
        <v>85</v>
      </c>
      <c r="F38" s="221">
        <f>SUM(D38:E38)</f>
        <v>166</v>
      </c>
      <c r="H38" s="275" t="s">
        <v>1153</v>
      </c>
      <c r="I38" s="276"/>
      <c r="J38" s="277"/>
      <c r="K38" s="219">
        <v>76</v>
      </c>
      <c r="L38" s="219">
        <v>72</v>
      </c>
      <c r="M38" s="221">
        <f>SUM(K38:L38)</f>
        <v>148</v>
      </c>
    </row>
    <row r="39" spans="1:14" ht="15.75" customHeight="1" x14ac:dyDescent="0.3"/>
    <row r="40" spans="1:14" ht="15.75" customHeight="1" x14ac:dyDescent="0.3">
      <c r="A40" s="259" t="s">
        <v>1180</v>
      </c>
      <c r="B40" s="260"/>
      <c r="C40" s="261">
        <v>513</v>
      </c>
      <c r="D40" s="260"/>
      <c r="E40" s="262" t="s">
        <v>14</v>
      </c>
      <c r="F40" s="263">
        <f>SUM(F41:F43)</f>
        <v>509</v>
      </c>
      <c r="G40" s="264" t="s">
        <v>248</v>
      </c>
      <c r="H40" s="259" t="s">
        <v>1181</v>
      </c>
      <c r="I40" s="260"/>
      <c r="J40" s="261">
        <v>523</v>
      </c>
      <c r="K40" s="260"/>
      <c r="L40" s="262" t="s">
        <v>14</v>
      </c>
      <c r="M40" s="263">
        <f>SUM(M41:M43)</f>
        <v>518</v>
      </c>
    </row>
    <row r="41" spans="1:14" ht="15.75" customHeight="1" x14ac:dyDescent="0.3">
      <c r="A41" s="265" t="s">
        <v>183</v>
      </c>
      <c r="B41" s="266"/>
      <c r="C41" s="267"/>
      <c r="D41" s="268">
        <v>91</v>
      </c>
      <c r="E41" s="268">
        <v>88</v>
      </c>
      <c r="F41" s="269">
        <f>SUM(D41:E41)</f>
        <v>179</v>
      </c>
      <c r="H41" s="265" t="s">
        <v>1076</v>
      </c>
      <c r="I41" s="266"/>
      <c r="J41" s="267"/>
      <c r="K41" s="268">
        <v>87</v>
      </c>
      <c r="L41" s="268">
        <v>79</v>
      </c>
      <c r="M41" s="269">
        <f>SUM(K41:L41)</f>
        <v>166</v>
      </c>
    </row>
    <row r="42" spans="1:14" ht="15.75" customHeight="1" x14ac:dyDescent="0.3">
      <c r="A42" s="271" t="s">
        <v>1101</v>
      </c>
      <c r="B42" s="272"/>
      <c r="C42" s="273"/>
      <c r="D42" s="216">
        <v>86</v>
      </c>
      <c r="E42" s="216">
        <v>88</v>
      </c>
      <c r="F42" s="217">
        <f>SUM(D42:E42)</f>
        <v>174</v>
      </c>
      <c r="H42" s="271" t="s">
        <v>1047</v>
      </c>
      <c r="I42" s="272"/>
      <c r="J42" s="273"/>
      <c r="K42" s="216">
        <v>93</v>
      </c>
      <c r="L42" s="216">
        <v>87</v>
      </c>
      <c r="M42" s="217">
        <f>SUM(K42:L42)</f>
        <v>180</v>
      </c>
    </row>
    <row r="43" spans="1:14" ht="15.75" customHeight="1" x14ac:dyDescent="0.3">
      <c r="A43" s="275" t="s">
        <v>1108</v>
      </c>
      <c r="B43" s="276"/>
      <c r="C43" s="277"/>
      <c r="D43" s="219">
        <v>75</v>
      </c>
      <c r="E43" s="219">
        <v>81</v>
      </c>
      <c r="F43" s="221">
        <f>SUM(D43:E43)</f>
        <v>156</v>
      </c>
      <c r="H43" s="275" t="s">
        <v>1106</v>
      </c>
      <c r="I43" s="276"/>
      <c r="J43" s="277"/>
      <c r="K43" s="219">
        <v>88</v>
      </c>
      <c r="L43" s="219">
        <v>84</v>
      </c>
      <c r="M43" s="221">
        <f>SUM(K43:L43)</f>
        <v>172</v>
      </c>
    </row>
    <row r="44" spans="1:14" ht="15.75" customHeight="1" x14ac:dyDescent="0.3"/>
    <row r="45" spans="1:14" ht="15.75" customHeight="1" x14ac:dyDescent="0.3">
      <c r="H45" s="278" t="s">
        <v>6</v>
      </c>
      <c r="I45" s="279" t="s">
        <v>254</v>
      </c>
      <c r="J45" s="279" t="s">
        <v>255</v>
      </c>
      <c r="K45" s="279" t="s">
        <v>256</v>
      </c>
      <c r="L45" s="279" t="s">
        <v>257</v>
      </c>
      <c r="M45" s="279" t="s">
        <v>13</v>
      </c>
      <c r="N45" s="280" t="s">
        <v>258</v>
      </c>
    </row>
    <row r="46" spans="1:14" ht="15.75" customHeight="1" x14ac:dyDescent="0.3">
      <c r="B46" s="210" t="s">
        <v>1182</v>
      </c>
      <c r="H46" s="289" t="s">
        <v>1181</v>
      </c>
      <c r="I46" s="290">
        <v>1</v>
      </c>
      <c r="J46" s="290">
        <v>1</v>
      </c>
      <c r="K46" s="290"/>
      <c r="L46" s="290"/>
      <c r="M46" s="290">
        <v>518</v>
      </c>
      <c r="N46" s="291">
        <v>2</v>
      </c>
    </row>
    <row r="47" spans="1:14" ht="15.75" customHeight="1" x14ac:dyDescent="0.3">
      <c r="B47" s="282" t="s">
        <v>1183</v>
      </c>
      <c r="H47" s="292" t="s">
        <v>1176</v>
      </c>
      <c r="I47" s="155">
        <v>1</v>
      </c>
      <c r="J47" s="155">
        <v>1</v>
      </c>
      <c r="K47" s="155"/>
      <c r="L47" s="155"/>
      <c r="M47" s="155">
        <v>514</v>
      </c>
      <c r="N47" s="156">
        <v>2</v>
      </c>
    </row>
    <row r="48" spans="1:14" ht="15.75" customHeight="1" x14ac:dyDescent="0.3">
      <c r="B48" s="284" t="s">
        <v>261</v>
      </c>
      <c r="H48" s="292" t="s">
        <v>1179</v>
      </c>
      <c r="I48" s="155">
        <v>1</v>
      </c>
      <c r="J48" s="155">
        <v>1</v>
      </c>
      <c r="K48" s="155"/>
      <c r="L48" s="155"/>
      <c r="M48" s="155">
        <v>471</v>
      </c>
      <c r="N48" s="156">
        <v>2</v>
      </c>
    </row>
    <row r="49" spans="1:14" ht="15.75" customHeight="1" x14ac:dyDescent="0.3">
      <c r="H49" s="292" t="s">
        <v>1180</v>
      </c>
      <c r="I49" s="155">
        <v>1</v>
      </c>
      <c r="J49" s="155"/>
      <c r="K49" s="155"/>
      <c r="L49" s="155">
        <v>1</v>
      </c>
      <c r="M49" s="155">
        <v>509</v>
      </c>
      <c r="N49" s="156">
        <v>0</v>
      </c>
    </row>
    <row r="50" spans="1:14" ht="15.75" customHeight="1" x14ac:dyDescent="0.3">
      <c r="H50" s="292" t="s">
        <v>1177</v>
      </c>
      <c r="I50" s="155">
        <v>1</v>
      </c>
      <c r="J50" s="155"/>
      <c r="K50" s="155"/>
      <c r="L50" s="155">
        <v>1</v>
      </c>
      <c r="M50" s="155">
        <v>465</v>
      </c>
      <c r="N50" s="156">
        <v>0</v>
      </c>
    </row>
    <row r="51" spans="1:14" ht="15.75" customHeight="1" x14ac:dyDescent="0.3">
      <c r="H51" s="293" t="s">
        <v>1178</v>
      </c>
      <c r="I51" s="159">
        <v>1</v>
      </c>
      <c r="J51" s="159"/>
      <c r="K51" s="159"/>
      <c r="L51" s="159">
        <v>1</v>
      </c>
      <c r="M51" s="159">
        <v>447</v>
      </c>
      <c r="N51" s="160">
        <v>0</v>
      </c>
    </row>
    <row r="52" spans="1:14" ht="15.75" customHeight="1" x14ac:dyDescent="0.3"/>
    <row r="53" spans="1:14" ht="15.75" customHeight="1" x14ac:dyDescent="0.3">
      <c r="A53" s="210" t="s">
        <v>1092</v>
      </c>
      <c r="E53" s="257"/>
      <c r="G53" s="294" t="s">
        <v>167</v>
      </c>
    </row>
    <row r="54" spans="1:14" ht="15.75" customHeight="1" x14ac:dyDescent="0.3">
      <c r="A54" s="210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EA3B8C97-1AE6-4373-BCE8-FFF8A2E64B63}"/>
  </hyperlinks>
  <printOptions horizontalCentered="1"/>
  <pageMargins left="0.31527777777777799" right="0.31527777777777799" top="1.1812499999999999" bottom="0.39374999999999999" header="0.39374999999999999" footer="0.511811023622047"/>
  <pageSetup paperSize="9" scale="86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133D-B5A8-479B-8815-F83BE4281F0B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6" customWidth="1"/>
    <col min="2" max="3" width="20.7109375" style="170" customWidth="1"/>
    <col min="4" max="10" width="5" style="170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95"/>
      <c r="B1" s="169" t="s">
        <v>1184</v>
      </c>
      <c r="C1" s="169"/>
      <c r="D1" s="3"/>
      <c r="E1" s="3"/>
      <c r="F1" s="3"/>
      <c r="G1" s="3"/>
      <c r="H1" s="3"/>
      <c r="I1" s="3" t="s">
        <v>1</v>
      </c>
      <c r="J1" s="169"/>
    </row>
    <row r="2" spans="1:10" ht="15.75" customHeight="1" x14ac:dyDescent="0.3">
      <c r="B2" s="5" t="s">
        <v>2</v>
      </c>
    </row>
    <row r="3" spans="1:10" ht="15.75" customHeight="1" x14ac:dyDescent="0.3">
      <c r="A3" s="297"/>
      <c r="B3" s="171" t="s">
        <v>3</v>
      </c>
      <c r="C3" s="170" t="s">
        <v>1185</v>
      </c>
      <c r="E3" s="172" t="s">
        <v>1186</v>
      </c>
      <c r="F3" s="171"/>
      <c r="G3" s="171"/>
      <c r="H3" s="171"/>
      <c r="I3" s="171"/>
      <c r="J3" s="171"/>
    </row>
    <row r="4" spans="1:10" ht="15.75" customHeight="1" x14ac:dyDescent="0.3">
      <c r="A4" s="298"/>
      <c r="B4" s="299" t="s">
        <v>9</v>
      </c>
      <c r="C4" s="299" t="s">
        <v>10</v>
      </c>
      <c r="D4" s="300">
        <v>150</v>
      </c>
      <c r="E4" s="300">
        <v>20</v>
      </c>
      <c r="F4" s="300">
        <v>10</v>
      </c>
      <c r="G4" s="300" t="s">
        <v>11</v>
      </c>
      <c r="H4" s="300" t="s">
        <v>12</v>
      </c>
      <c r="I4" s="300" t="s">
        <v>13</v>
      </c>
      <c r="J4" s="301" t="s">
        <v>14</v>
      </c>
    </row>
    <row r="5" spans="1:10" ht="15.75" customHeight="1" x14ac:dyDescent="0.3">
      <c r="A5" s="302">
        <v>4</v>
      </c>
      <c r="B5" s="243" t="s">
        <v>19</v>
      </c>
      <c r="C5" s="243" t="s">
        <v>20</v>
      </c>
      <c r="D5" s="303">
        <v>95</v>
      </c>
      <c r="E5" s="303">
        <v>93</v>
      </c>
      <c r="F5" s="303">
        <v>90</v>
      </c>
      <c r="G5" s="304">
        <f t="shared" ref="G5:G10" si="0">SUM(D5:F5)</f>
        <v>278</v>
      </c>
      <c r="H5" s="304">
        <v>6</v>
      </c>
      <c r="I5" s="303">
        <v>278</v>
      </c>
      <c r="J5" s="305">
        <v>6</v>
      </c>
    </row>
    <row r="6" spans="1:10" ht="15.75" customHeight="1" x14ac:dyDescent="0.3">
      <c r="A6" s="180">
        <v>6</v>
      </c>
      <c r="B6" s="19" t="s">
        <v>128</v>
      </c>
      <c r="C6" s="19" t="s">
        <v>75</v>
      </c>
      <c r="D6" s="181">
        <v>91</v>
      </c>
      <c r="E6" s="181">
        <v>89</v>
      </c>
      <c r="F6" s="181">
        <v>92</v>
      </c>
      <c r="G6" s="181">
        <f t="shared" si="0"/>
        <v>272</v>
      </c>
      <c r="H6" s="182">
        <v>5</v>
      </c>
      <c r="I6" s="181">
        <v>272</v>
      </c>
      <c r="J6" s="183">
        <v>5</v>
      </c>
    </row>
    <row r="7" spans="1:10" ht="15.75" customHeight="1" x14ac:dyDescent="0.3">
      <c r="A7" s="180">
        <v>2</v>
      </c>
      <c r="B7" s="19" t="s">
        <v>88</v>
      </c>
      <c r="C7" s="19" t="s">
        <v>75</v>
      </c>
      <c r="D7" s="181">
        <v>89</v>
      </c>
      <c r="E7" s="181">
        <v>94</v>
      </c>
      <c r="F7" s="181">
        <v>86</v>
      </c>
      <c r="G7" s="181">
        <f t="shared" si="0"/>
        <v>269</v>
      </c>
      <c r="H7" s="182">
        <v>4</v>
      </c>
      <c r="I7" s="181">
        <v>269</v>
      </c>
      <c r="J7" s="183">
        <v>4</v>
      </c>
    </row>
    <row r="8" spans="1:10" ht="15.75" customHeight="1" x14ac:dyDescent="0.3">
      <c r="A8" s="180">
        <v>5</v>
      </c>
      <c r="B8" s="19" t="s">
        <v>54</v>
      </c>
      <c r="C8" s="19" t="s">
        <v>55</v>
      </c>
      <c r="D8" s="181">
        <v>84</v>
      </c>
      <c r="E8" s="181">
        <v>89</v>
      </c>
      <c r="F8" s="181">
        <v>82</v>
      </c>
      <c r="G8" s="181">
        <f t="shared" si="0"/>
        <v>255</v>
      </c>
      <c r="H8" s="182">
        <v>3</v>
      </c>
      <c r="I8" s="181">
        <v>255</v>
      </c>
      <c r="J8" s="183">
        <v>3</v>
      </c>
    </row>
    <row r="9" spans="1:10" ht="15.75" customHeight="1" x14ac:dyDescent="0.3">
      <c r="A9" s="180">
        <v>1</v>
      </c>
      <c r="B9" s="19" t="s">
        <v>382</v>
      </c>
      <c r="C9" s="19" t="s">
        <v>20</v>
      </c>
      <c r="D9" s="181">
        <v>85</v>
      </c>
      <c r="E9" s="181">
        <v>86</v>
      </c>
      <c r="F9" s="181">
        <v>81</v>
      </c>
      <c r="G9" s="181">
        <f t="shared" si="0"/>
        <v>252</v>
      </c>
      <c r="H9" s="182">
        <v>2</v>
      </c>
      <c r="I9" s="23">
        <v>252</v>
      </c>
      <c r="J9" s="24">
        <v>2</v>
      </c>
    </row>
    <row r="10" spans="1:10" ht="15.75" customHeight="1" x14ac:dyDescent="0.3">
      <c r="A10" s="184">
        <v>3</v>
      </c>
      <c r="B10" s="27" t="s">
        <v>896</v>
      </c>
      <c r="C10" s="27" t="s">
        <v>20</v>
      </c>
      <c r="D10" s="28">
        <v>86</v>
      </c>
      <c r="E10" s="28">
        <v>85</v>
      </c>
      <c r="F10" s="28">
        <v>81</v>
      </c>
      <c r="G10" s="185">
        <f t="shared" si="0"/>
        <v>252</v>
      </c>
      <c r="H10" s="186">
        <v>2</v>
      </c>
      <c r="I10" s="28">
        <v>252</v>
      </c>
      <c r="J10" s="30">
        <v>2</v>
      </c>
    </row>
    <row r="11" spans="1:10" ht="15.75" customHeight="1" x14ac:dyDescent="0.3">
      <c r="A11" s="170"/>
    </row>
    <row r="12" spans="1:10" ht="15.75" customHeight="1" x14ac:dyDescent="0.3">
      <c r="A12" s="297"/>
      <c r="B12" s="171" t="s">
        <v>6</v>
      </c>
      <c r="C12" s="170" t="s">
        <v>1187</v>
      </c>
      <c r="E12" s="172" t="s">
        <v>1188</v>
      </c>
      <c r="F12" s="171"/>
      <c r="G12" s="171"/>
      <c r="H12" s="171"/>
      <c r="I12" s="171"/>
      <c r="J12" s="171"/>
    </row>
    <row r="13" spans="1:10" ht="15.75" customHeight="1" x14ac:dyDescent="0.3">
      <c r="A13" s="298"/>
      <c r="B13" s="299" t="s">
        <v>9</v>
      </c>
      <c r="C13" s="299" t="s">
        <v>10</v>
      </c>
      <c r="D13" s="300">
        <v>150</v>
      </c>
      <c r="E13" s="300">
        <v>20</v>
      </c>
      <c r="F13" s="300">
        <v>10</v>
      </c>
      <c r="G13" s="300" t="s">
        <v>11</v>
      </c>
      <c r="H13" s="300" t="s">
        <v>12</v>
      </c>
      <c r="I13" s="300" t="s">
        <v>13</v>
      </c>
      <c r="J13" s="301" t="s">
        <v>14</v>
      </c>
    </row>
    <row r="14" spans="1:10" ht="15.75" customHeight="1" x14ac:dyDescent="0.3">
      <c r="A14" s="302">
        <v>3</v>
      </c>
      <c r="B14" s="243" t="s">
        <v>180</v>
      </c>
      <c r="C14" s="243" t="s">
        <v>75</v>
      </c>
      <c r="D14" s="304">
        <v>86</v>
      </c>
      <c r="E14" s="304">
        <v>86</v>
      </c>
      <c r="F14" s="304">
        <v>81</v>
      </c>
      <c r="G14" s="304">
        <f t="shared" ref="G14:G19" si="1">SUM(D14:F14)</f>
        <v>253</v>
      </c>
      <c r="H14" s="304">
        <v>6</v>
      </c>
      <c r="I14" s="304">
        <v>253</v>
      </c>
      <c r="J14" s="306">
        <v>6</v>
      </c>
    </row>
    <row r="15" spans="1:10" ht="15.75" customHeight="1" x14ac:dyDescent="0.3">
      <c r="A15" s="180">
        <v>2</v>
      </c>
      <c r="B15" s="19" t="s">
        <v>185</v>
      </c>
      <c r="C15" s="19" t="s">
        <v>75</v>
      </c>
      <c r="D15" s="181">
        <v>88</v>
      </c>
      <c r="E15" s="181">
        <v>81</v>
      </c>
      <c r="F15" s="181">
        <v>79</v>
      </c>
      <c r="G15" s="181">
        <f t="shared" si="1"/>
        <v>248</v>
      </c>
      <c r="H15" s="182">
        <v>5</v>
      </c>
      <c r="I15" s="181">
        <v>248</v>
      </c>
      <c r="J15" s="183">
        <v>5</v>
      </c>
    </row>
    <row r="16" spans="1:10" ht="15.75" customHeight="1" x14ac:dyDescent="0.3">
      <c r="A16" s="180">
        <v>1</v>
      </c>
      <c r="B16" s="19" t="s">
        <v>400</v>
      </c>
      <c r="C16" s="19" t="s">
        <v>55</v>
      </c>
      <c r="D16" s="181">
        <v>77</v>
      </c>
      <c r="E16" s="181">
        <v>82</v>
      </c>
      <c r="F16" s="181">
        <v>82</v>
      </c>
      <c r="G16" s="181">
        <f t="shared" si="1"/>
        <v>241</v>
      </c>
      <c r="H16" s="182">
        <v>4</v>
      </c>
      <c r="I16" s="23">
        <v>241</v>
      </c>
      <c r="J16" s="24">
        <v>4</v>
      </c>
    </row>
    <row r="17" spans="1:10" ht="15.75" customHeight="1" x14ac:dyDescent="0.3">
      <c r="A17" s="180">
        <v>5</v>
      </c>
      <c r="B17" s="19" t="s">
        <v>164</v>
      </c>
      <c r="C17" s="19" t="s">
        <v>75</v>
      </c>
      <c r="D17" s="181">
        <v>78</v>
      </c>
      <c r="E17" s="181">
        <v>77</v>
      </c>
      <c r="F17" s="181">
        <v>84</v>
      </c>
      <c r="G17" s="181">
        <f t="shared" si="1"/>
        <v>239</v>
      </c>
      <c r="H17" s="182">
        <v>3</v>
      </c>
      <c r="I17" s="181">
        <v>239</v>
      </c>
      <c r="J17" s="183">
        <v>3</v>
      </c>
    </row>
    <row r="18" spans="1:10" ht="15.75" customHeight="1" x14ac:dyDescent="0.3">
      <c r="A18" s="180">
        <v>6</v>
      </c>
      <c r="B18" s="19" t="s">
        <v>203</v>
      </c>
      <c r="C18" s="19" t="s">
        <v>75</v>
      </c>
      <c r="D18" s="181">
        <v>81</v>
      </c>
      <c r="E18" s="181">
        <v>81</v>
      </c>
      <c r="F18" s="181">
        <v>68</v>
      </c>
      <c r="G18" s="181">
        <f t="shared" si="1"/>
        <v>230</v>
      </c>
      <c r="H18" s="182">
        <v>2</v>
      </c>
      <c r="I18" s="181">
        <v>230</v>
      </c>
      <c r="J18" s="183">
        <v>2</v>
      </c>
    </row>
    <row r="19" spans="1:10" ht="15.75" customHeight="1" x14ac:dyDescent="0.3">
      <c r="A19" s="184">
        <v>4</v>
      </c>
      <c r="B19" s="27" t="s">
        <v>398</v>
      </c>
      <c r="C19" s="27" t="s">
        <v>323</v>
      </c>
      <c r="D19" s="185">
        <v>78</v>
      </c>
      <c r="E19" s="185">
        <v>59</v>
      </c>
      <c r="F19" s="185">
        <v>62</v>
      </c>
      <c r="G19" s="185">
        <f t="shared" si="1"/>
        <v>199</v>
      </c>
      <c r="H19" s="186">
        <v>1</v>
      </c>
      <c r="I19" s="185">
        <v>199</v>
      </c>
      <c r="J19" s="187">
        <v>1</v>
      </c>
    </row>
    <row r="20" spans="1:10" ht="15.75" customHeight="1" x14ac:dyDescent="0.3">
      <c r="A20" s="170"/>
    </row>
    <row r="21" spans="1:10" ht="15.75" customHeight="1" x14ac:dyDescent="0.3">
      <c r="A21" s="170"/>
      <c r="B21" s="171" t="s">
        <v>897</v>
      </c>
    </row>
    <row r="22" spans="1:10" ht="15.75" customHeight="1" x14ac:dyDescent="0.3">
      <c r="A22" s="170"/>
    </row>
    <row r="23" spans="1:10" ht="15.75" customHeight="1" x14ac:dyDescent="0.3">
      <c r="A23" s="170"/>
      <c r="B23" s="6" t="s">
        <v>1189</v>
      </c>
      <c r="C23" s="6"/>
      <c r="D23" s="6"/>
      <c r="E23" s="6"/>
      <c r="F23" s="36" t="s">
        <v>167</v>
      </c>
      <c r="G23" s="6"/>
    </row>
    <row r="24" spans="1:10" ht="15.75" customHeight="1" x14ac:dyDescent="0.3">
      <c r="A24" s="170"/>
      <c r="B24" s="6" t="s">
        <v>168</v>
      </c>
      <c r="C24" s="6"/>
      <c r="D24" s="6"/>
      <c r="E24" s="6"/>
      <c r="F24" s="6"/>
      <c r="G24" s="6"/>
    </row>
    <row r="25" spans="1:10" ht="15.75" customHeight="1" x14ac:dyDescent="0.3">
      <c r="A25" s="170"/>
    </row>
    <row r="26" spans="1:10" ht="15.75" customHeight="1" x14ac:dyDescent="0.3">
      <c r="A26" s="170"/>
    </row>
    <row r="27" spans="1:10" ht="15.75" customHeight="1" x14ac:dyDescent="0.3">
      <c r="A27" s="170"/>
    </row>
    <row r="28" spans="1:10" ht="15.75" customHeight="1" x14ac:dyDescent="0.3">
      <c r="A28" s="170"/>
    </row>
    <row r="29" spans="1:10" ht="15.75" customHeight="1" x14ac:dyDescent="0.3">
      <c r="A29" s="170"/>
    </row>
    <row r="30" spans="1:10" ht="15.75" customHeight="1" x14ac:dyDescent="0.3">
      <c r="A30" s="170"/>
    </row>
    <row r="31" spans="1:10" ht="15.75" customHeight="1" x14ac:dyDescent="0.3">
      <c r="A31" s="170"/>
    </row>
    <row r="32" spans="1:10" ht="15.75" customHeight="1" x14ac:dyDescent="0.3">
      <c r="A32" s="170"/>
    </row>
    <row r="33" spans="1:1" ht="15.75" customHeight="1" x14ac:dyDescent="0.3">
      <c r="A33" s="170"/>
    </row>
    <row r="34" spans="1:1" ht="15.75" customHeight="1" x14ac:dyDescent="0.3">
      <c r="A34" s="170"/>
    </row>
    <row r="35" spans="1:1" ht="15.75" customHeight="1" x14ac:dyDescent="0.3">
      <c r="A35" s="170"/>
    </row>
    <row r="36" spans="1:1" ht="15.75" customHeight="1" x14ac:dyDescent="0.3">
      <c r="A36" s="170"/>
    </row>
    <row r="37" spans="1:1" ht="15.75" customHeight="1" x14ac:dyDescent="0.3">
      <c r="A37" s="170"/>
    </row>
    <row r="38" spans="1:1" ht="15.75" customHeight="1" x14ac:dyDescent="0.3">
      <c r="A38" s="170"/>
    </row>
    <row r="39" spans="1:1" ht="15.75" customHeight="1" x14ac:dyDescent="0.3">
      <c r="A39" s="170"/>
    </row>
    <row r="40" spans="1:1" ht="15.75" customHeight="1" x14ac:dyDescent="0.3">
      <c r="A40" s="170"/>
    </row>
    <row r="41" spans="1:1" ht="15.75" customHeight="1" x14ac:dyDescent="0.3">
      <c r="A41" s="170"/>
    </row>
    <row r="42" spans="1:1" ht="15.75" customHeight="1" x14ac:dyDescent="0.3">
      <c r="A42" s="170"/>
    </row>
    <row r="43" spans="1:1" ht="15.75" customHeight="1" x14ac:dyDescent="0.3">
      <c r="A43" s="170"/>
    </row>
    <row r="44" spans="1:1" ht="15.75" customHeight="1" x14ac:dyDescent="0.3">
      <c r="A44" s="170"/>
    </row>
    <row r="45" spans="1:1" ht="15.75" customHeight="1" x14ac:dyDescent="0.3">
      <c r="A45" s="170"/>
    </row>
    <row r="46" spans="1:1" ht="15.75" customHeight="1" x14ac:dyDescent="0.3">
      <c r="A46" s="170"/>
    </row>
    <row r="47" spans="1:1" ht="15.75" customHeight="1" x14ac:dyDescent="0.3">
      <c r="A47" s="170"/>
    </row>
    <row r="48" spans="1:1" ht="15.75" customHeight="1" x14ac:dyDescent="0.3">
      <c r="A48" s="170"/>
    </row>
    <row r="49" spans="1:1" ht="15.75" customHeight="1" x14ac:dyDescent="0.3">
      <c r="A49" s="170"/>
    </row>
    <row r="50" spans="1:1" ht="15.75" customHeight="1" x14ac:dyDescent="0.3">
      <c r="A50" s="170"/>
    </row>
    <row r="51" spans="1:1" ht="15.75" customHeight="1" x14ac:dyDescent="0.3">
      <c r="A51" s="170"/>
    </row>
    <row r="52" spans="1:1" ht="15.75" customHeight="1" x14ac:dyDescent="0.3">
      <c r="A52" s="170"/>
    </row>
    <row r="53" spans="1:1" ht="15.75" customHeight="1" x14ac:dyDescent="0.3">
      <c r="A53" s="170"/>
    </row>
    <row r="54" spans="1:1" ht="15.75" customHeight="1" x14ac:dyDescent="0.3">
      <c r="A54" s="170"/>
    </row>
    <row r="55" spans="1:1" ht="15.75" customHeight="1" x14ac:dyDescent="0.3">
      <c r="A55" s="170"/>
    </row>
    <row r="56" spans="1:1" ht="15.75" customHeight="1" x14ac:dyDescent="0.3">
      <c r="A56" s="170"/>
    </row>
    <row r="57" spans="1:1" ht="15.75" customHeight="1" x14ac:dyDescent="0.3">
      <c r="A57" s="170"/>
    </row>
    <row r="58" spans="1:1" ht="15.75" customHeight="1" x14ac:dyDescent="0.3">
      <c r="A58" s="170"/>
    </row>
    <row r="59" spans="1:1" ht="15.75" customHeight="1" x14ac:dyDescent="0.3">
      <c r="A59" s="170"/>
    </row>
    <row r="60" spans="1:1" ht="15.75" customHeight="1" x14ac:dyDescent="0.3">
      <c r="A60" s="170"/>
    </row>
    <row r="61" spans="1:1" ht="15.75" customHeight="1" x14ac:dyDescent="0.3">
      <c r="A61" s="170"/>
    </row>
    <row r="62" spans="1:1" ht="15.75" customHeight="1" x14ac:dyDescent="0.3">
      <c r="A62" s="170"/>
    </row>
    <row r="63" spans="1:1" ht="15.75" customHeight="1" x14ac:dyDescent="0.3">
      <c r="A63" s="170"/>
    </row>
    <row r="64" spans="1:1" ht="15.75" customHeight="1" x14ac:dyDescent="0.3">
      <c r="A64" s="170"/>
    </row>
    <row r="65" spans="1:1" ht="15.75" customHeight="1" x14ac:dyDescent="0.3">
      <c r="A65" s="170"/>
    </row>
    <row r="66" spans="1:1" ht="15.75" customHeight="1" x14ac:dyDescent="0.3">
      <c r="A66" s="170"/>
    </row>
    <row r="67" spans="1:1" ht="15.75" customHeight="1" x14ac:dyDescent="0.3">
      <c r="A67" s="170"/>
    </row>
    <row r="68" spans="1:1" ht="15.75" customHeight="1" x14ac:dyDescent="0.3">
      <c r="A68" s="170"/>
    </row>
    <row r="69" spans="1:1" x14ac:dyDescent="0.3">
      <c r="A69" s="170"/>
    </row>
    <row r="70" spans="1:1" x14ac:dyDescent="0.3">
      <c r="A70" s="170"/>
    </row>
    <row r="71" spans="1:1" x14ac:dyDescent="0.3">
      <c r="A71" s="170"/>
    </row>
    <row r="72" spans="1:1" x14ac:dyDescent="0.3">
      <c r="A72" s="170"/>
    </row>
    <row r="73" spans="1:1" x14ac:dyDescent="0.3">
      <c r="A73" s="170"/>
    </row>
    <row r="74" spans="1:1" x14ac:dyDescent="0.3">
      <c r="A74" s="170"/>
    </row>
    <row r="75" spans="1:1" x14ac:dyDescent="0.3">
      <c r="A75" s="170"/>
    </row>
    <row r="76" spans="1:1" x14ac:dyDescent="0.3">
      <c r="A76" s="170"/>
    </row>
    <row r="77" spans="1:1" x14ac:dyDescent="0.3">
      <c r="A77" s="170"/>
    </row>
    <row r="78" spans="1:1" x14ac:dyDescent="0.3">
      <c r="A78" s="170"/>
    </row>
    <row r="79" spans="1:1" x14ac:dyDescent="0.3">
      <c r="A79" s="170"/>
    </row>
    <row r="80" spans="1:1" x14ac:dyDescent="0.3">
      <c r="A80" s="170"/>
    </row>
    <row r="81" spans="1:1" x14ac:dyDescent="0.3">
      <c r="A81" s="170"/>
    </row>
    <row r="82" spans="1:1" x14ac:dyDescent="0.3">
      <c r="A82" s="170"/>
    </row>
    <row r="83" spans="1:1" x14ac:dyDescent="0.3">
      <c r="A83" s="170"/>
    </row>
    <row r="84" spans="1:1" x14ac:dyDescent="0.3">
      <c r="A84" s="170"/>
    </row>
    <row r="85" spans="1:1" x14ac:dyDescent="0.3">
      <c r="A85" s="170"/>
    </row>
    <row r="86" spans="1:1" x14ac:dyDescent="0.3">
      <c r="A86" s="170"/>
    </row>
    <row r="87" spans="1:1" x14ac:dyDescent="0.3">
      <c r="A87" s="170"/>
    </row>
    <row r="88" spans="1:1" x14ac:dyDescent="0.3">
      <c r="A88" s="170"/>
    </row>
    <row r="89" spans="1:1" x14ac:dyDescent="0.3">
      <c r="A89" s="170"/>
    </row>
    <row r="90" spans="1:1" x14ac:dyDescent="0.3">
      <c r="A90" s="170"/>
    </row>
    <row r="91" spans="1:1" x14ac:dyDescent="0.3">
      <c r="A91" s="170"/>
    </row>
    <row r="92" spans="1:1" x14ac:dyDescent="0.3">
      <c r="A92" s="170"/>
    </row>
    <row r="93" spans="1:1" x14ac:dyDescent="0.3">
      <c r="A93" s="170"/>
    </row>
    <row r="94" spans="1:1" x14ac:dyDescent="0.3">
      <c r="A94" s="170"/>
    </row>
    <row r="95" spans="1:1" x14ac:dyDescent="0.3">
      <c r="A95" s="170"/>
    </row>
    <row r="96" spans="1:1" x14ac:dyDescent="0.3">
      <c r="A96" s="170"/>
    </row>
    <row r="97" spans="1:1" x14ac:dyDescent="0.3">
      <c r="A97" s="170"/>
    </row>
    <row r="98" spans="1:1" x14ac:dyDescent="0.3">
      <c r="A98" s="170"/>
    </row>
    <row r="99" spans="1:1" x14ac:dyDescent="0.3">
      <c r="A99" s="170"/>
    </row>
    <row r="100" spans="1:1" x14ac:dyDescent="0.3">
      <c r="A100" s="170"/>
    </row>
    <row r="101" spans="1:1" x14ac:dyDescent="0.3">
      <c r="A101" s="170"/>
    </row>
    <row r="102" spans="1:1" x14ac:dyDescent="0.3">
      <c r="A102" s="170"/>
    </row>
    <row r="103" spans="1:1" x14ac:dyDescent="0.3">
      <c r="A103" s="170"/>
    </row>
    <row r="104" spans="1:1" x14ac:dyDescent="0.3">
      <c r="A104" s="170"/>
    </row>
    <row r="105" spans="1:1" x14ac:dyDescent="0.3">
      <c r="A105" s="170"/>
    </row>
    <row r="106" spans="1:1" x14ac:dyDescent="0.3">
      <c r="A106" s="170"/>
    </row>
    <row r="107" spans="1:1" x14ac:dyDescent="0.3">
      <c r="A107" s="170"/>
    </row>
    <row r="108" spans="1:1" x14ac:dyDescent="0.3">
      <c r="A108" s="170"/>
    </row>
    <row r="109" spans="1:1" x14ac:dyDescent="0.3">
      <c r="A109" s="170"/>
    </row>
    <row r="110" spans="1:1" x14ac:dyDescent="0.3">
      <c r="A110" s="170"/>
    </row>
    <row r="111" spans="1:1" x14ac:dyDescent="0.3">
      <c r="A111" s="170"/>
    </row>
    <row r="112" spans="1:1" x14ac:dyDescent="0.3">
      <c r="A112" s="170"/>
    </row>
    <row r="113" spans="1:1" x14ac:dyDescent="0.3">
      <c r="A113" s="170"/>
    </row>
    <row r="114" spans="1:1" x14ac:dyDescent="0.3">
      <c r="A114" s="170"/>
    </row>
    <row r="115" spans="1:1" x14ac:dyDescent="0.3">
      <c r="A115" s="170"/>
    </row>
    <row r="116" spans="1:1" x14ac:dyDescent="0.3">
      <c r="A116" s="170"/>
    </row>
    <row r="117" spans="1:1" x14ac:dyDescent="0.3">
      <c r="A117" s="170"/>
    </row>
    <row r="118" spans="1:1" x14ac:dyDescent="0.3">
      <c r="A118" s="170"/>
    </row>
    <row r="119" spans="1:1" x14ac:dyDescent="0.3">
      <c r="A119" s="170"/>
    </row>
    <row r="120" spans="1:1" x14ac:dyDescent="0.3">
      <c r="A120" s="170"/>
    </row>
    <row r="121" spans="1:1" x14ac:dyDescent="0.3">
      <c r="A121" s="170"/>
    </row>
    <row r="122" spans="1:1" x14ac:dyDescent="0.3">
      <c r="A122" s="170"/>
    </row>
    <row r="123" spans="1:1" x14ac:dyDescent="0.3">
      <c r="A123" s="170"/>
    </row>
    <row r="124" spans="1:1" x14ac:dyDescent="0.3">
      <c r="A124" s="170"/>
    </row>
    <row r="125" spans="1:1" x14ac:dyDescent="0.3">
      <c r="A125" s="170"/>
    </row>
    <row r="126" spans="1:1" x14ac:dyDescent="0.3">
      <c r="A126" s="170"/>
    </row>
    <row r="127" spans="1:1" x14ac:dyDescent="0.3">
      <c r="A127" s="170"/>
    </row>
    <row r="128" spans="1:1" x14ac:dyDescent="0.3">
      <c r="A128" s="170"/>
    </row>
    <row r="129" spans="1:1" x14ac:dyDescent="0.3">
      <c r="A129" s="170"/>
    </row>
    <row r="130" spans="1:1" x14ac:dyDescent="0.3">
      <c r="A130" s="170"/>
    </row>
  </sheetData>
  <hyperlinks>
    <hyperlink ref="B2" location="'Index'!A3" tooltip="Go to the Index sheet" display="á" xr:uid="{268B66D1-2F05-4624-B7B7-92ECE1A1AE29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2E96-B6F7-43B6-89CA-A7C8A9809A19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9" t="s">
        <v>247</v>
      </c>
      <c r="B4" s="50"/>
      <c r="C4" s="51">
        <v>514</v>
      </c>
      <c r="D4" s="50"/>
      <c r="E4" s="52" t="s">
        <v>14</v>
      </c>
      <c r="F4" s="53">
        <f>SUM(F5:F7)</f>
        <v>516</v>
      </c>
      <c r="G4" s="54" t="s">
        <v>248</v>
      </c>
      <c r="H4" s="6" t="s">
        <v>249</v>
      </c>
      <c r="J4" s="55">
        <v>515</v>
      </c>
      <c r="M4" s="6">
        <v>515</v>
      </c>
      <c r="N4"/>
    </row>
    <row r="5" spans="1:14" ht="15.75" customHeight="1" x14ac:dyDescent="0.3">
      <c r="A5" s="56" t="s">
        <v>126</v>
      </c>
      <c r="B5" s="21">
        <v>43</v>
      </c>
      <c r="C5" s="21">
        <v>40</v>
      </c>
      <c r="D5" s="21">
        <v>39</v>
      </c>
      <c r="E5" s="21">
        <v>44</v>
      </c>
      <c r="F5" s="57">
        <f>SUM(B5:E5)</f>
        <v>166</v>
      </c>
      <c r="G5"/>
      <c r="N5"/>
    </row>
    <row r="6" spans="1:14" ht="15.75" customHeight="1" x14ac:dyDescent="0.3">
      <c r="A6" s="58" t="s">
        <v>32</v>
      </c>
      <c r="B6" s="20">
        <v>46</v>
      </c>
      <c r="C6" s="20">
        <v>43</v>
      </c>
      <c r="D6" s="20">
        <v>45</v>
      </c>
      <c r="E6" s="20">
        <v>48</v>
      </c>
      <c r="F6" s="22">
        <f>SUM(B6:E6)</f>
        <v>182</v>
      </c>
      <c r="G6"/>
      <c r="N6"/>
    </row>
    <row r="7" spans="1:14" ht="15.75" customHeight="1" x14ac:dyDescent="0.3">
      <c r="A7" s="59" t="s">
        <v>125</v>
      </c>
      <c r="B7" s="28">
        <v>40</v>
      </c>
      <c r="C7" s="28">
        <v>41</v>
      </c>
      <c r="D7" s="28">
        <v>46</v>
      </c>
      <c r="E7" s="28">
        <v>41</v>
      </c>
      <c r="F7" s="30">
        <f>SUM(B7:E7)</f>
        <v>168</v>
      </c>
      <c r="G7"/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250</v>
      </c>
      <c r="B9" s="50"/>
      <c r="C9" s="51">
        <v>519</v>
      </c>
      <c r="D9" s="50"/>
      <c r="E9" s="52" t="s">
        <v>14</v>
      </c>
      <c r="F9" s="53">
        <f>SUM(F10:F12)</f>
        <v>521</v>
      </c>
      <c r="G9" s="54" t="s">
        <v>248</v>
      </c>
      <c r="H9" s="49" t="s">
        <v>251</v>
      </c>
      <c r="I9" s="50"/>
      <c r="J9" s="51">
        <v>513</v>
      </c>
      <c r="K9" s="50"/>
      <c r="L9" s="52" t="s">
        <v>14</v>
      </c>
      <c r="M9" s="53">
        <f>SUM(M10:M12)</f>
        <v>517</v>
      </c>
      <c r="N9"/>
    </row>
    <row r="10" spans="1:14" ht="15.75" customHeight="1" x14ac:dyDescent="0.3">
      <c r="A10" s="56" t="s">
        <v>67</v>
      </c>
      <c r="B10" s="21">
        <v>44</v>
      </c>
      <c r="C10" s="21">
        <v>42</v>
      </c>
      <c r="D10" s="21">
        <v>43</v>
      </c>
      <c r="E10" s="21">
        <v>43</v>
      </c>
      <c r="F10" s="57">
        <f>SUM(B10:E10)</f>
        <v>172</v>
      </c>
      <c r="G10"/>
      <c r="H10" s="56" t="s">
        <v>74</v>
      </c>
      <c r="I10" s="21">
        <v>41</v>
      </c>
      <c r="J10" s="21">
        <v>44</v>
      </c>
      <c r="K10" s="21">
        <v>41</v>
      </c>
      <c r="L10" s="21">
        <v>46</v>
      </c>
      <c r="M10" s="57">
        <f>SUM(I10:L10)</f>
        <v>172</v>
      </c>
      <c r="N10"/>
    </row>
    <row r="11" spans="1:14" ht="15.75" customHeight="1" x14ac:dyDescent="0.3">
      <c r="A11" s="60" t="s">
        <v>62</v>
      </c>
      <c r="B11" s="20">
        <v>45</v>
      </c>
      <c r="C11" s="20">
        <v>43</v>
      </c>
      <c r="D11" s="20">
        <v>45</v>
      </c>
      <c r="E11" s="20">
        <v>49</v>
      </c>
      <c r="F11" s="22">
        <f>SUM(B11:E11)</f>
        <v>182</v>
      </c>
      <c r="G11"/>
      <c r="H11" s="60" t="s">
        <v>88</v>
      </c>
      <c r="I11" s="20">
        <v>43</v>
      </c>
      <c r="J11" s="20">
        <v>47</v>
      </c>
      <c r="K11" s="20">
        <v>44</v>
      </c>
      <c r="L11" s="20">
        <v>45</v>
      </c>
      <c r="M11" s="22">
        <f>SUM(I11:L11)</f>
        <v>179</v>
      </c>
      <c r="N11"/>
    </row>
    <row r="12" spans="1:14" ht="15.75" customHeight="1" x14ac:dyDescent="0.3">
      <c r="A12" s="59" t="s">
        <v>127</v>
      </c>
      <c r="B12" s="28">
        <v>41</v>
      </c>
      <c r="C12" s="28">
        <v>43</v>
      </c>
      <c r="D12" s="28">
        <v>41</v>
      </c>
      <c r="E12" s="28">
        <v>42</v>
      </c>
      <c r="F12" s="30">
        <f>SUM(B12:E12)</f>
        <v>167</v>
      </c>
      <c r="G12"/>
      <c r="H12" s="59" t="s">
        <v>128</v>
      </c>
      <c r="I12" s="28">
        <v>45</v>
      </c>
      <c r="J12" s="28">
        <v>41</v>
      </c>
      <c r="K12" s="28">
        <v>40</v>
      </c>
      <c r="L12" s="28">
        <v>40</v>
      </c>
      <c r="M12" s="30">
        <f>SUM(I12:L12)</f>
        <v>166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252</v>
      </c>
      <c r="B14" s="50"/>
      <c r="C14" s="51">
        <v>528</v>
      </c>
      <c r="D14" s="50"/>
      <c r="E14" s="52" t="s">
        <v>14</v>
      </c>
      <c r="F14" s="53">
        <f>SUM(F15:F17)</f>
        <v>517</v>
      </c>
      <c r="G14" s="54" t="s">
        <v>248</v>
      </c>
      <c r="H14" s="49" t="s">
        <v>253</v>
      </c>
      <c r="I14" s="50"/>
      <c r="J14" s="51">
        <v>544</v>
      </c>
      <c r="K14" s="50"/>
      <c r="L14" s="52" t="s">
        <v>14</v>
      </c>
      <c r="M14" s="53">
        <f>SUM(M15:M17)</f>
        <v>543</v>
      </c>
      <c r="N14"/>
    </row>
    <row r="15" spans="1:14" ht="15.75" customHeight="1" x14ac:dyDescent="0.3">
      <c r="A15" s="56" t="s">
        <v>41</v>
      </c>
      <c r="B15" s="21">
        <v>48</v>
      </c>
      <c r="C15" s="21">
        <v>45</v>
      </c>
      <c r="D15" s="21">
        <v>40</v>
      </c>
      <c r="E15" s="21">
        <v>43</v>
      </c>
      <c r="F15" s="57">
        <f>SUM(B15:E15)</f>
        <v>176</v>
      </c>
      <c r="G15"/>
      <c r="H15" s="56" t="s">
        <v>25</v>
      </c>
      <c r="I15" s="21">
        <v>45</v>
      </c>
      <c r="J15" s="21">
        <v>47</v>
      </c>
      <c r="K15" s="21">
        <v>45</v>
      </c>
      <c r="L15" s="21">
        <v>44</v>
      </c>
      <c r="M15" s="57">
        <f>SUM(I15:L15)</f>
        <v>181</v>
      </c>
      <c r="N15"/>
    </row>
    <row r="16" spans="1:14" ht="15.75" customHeight="1" x14ac:dyDescent="0.3">
      <c r="A16" s="60" t="s">
        <v>134</v>
      </c>
      <c r="B16" s="20">
        <v>35</v>
      </c>
      <c r="C16" s="20">
        <v>41</v>
      </c>
      <c r="D16" s="20">
        <v>46</v>
      </c>
      <c r="E16" s="20">
        <v>40</v>
      </c>
      <c r="F16" s="22">
        <f>SUM(B16:E16)</f>
        <v>162</v>
      </c>
      <c r="G16"/>
      <c r="H16" s="60" t="s">
        <v>21</v>
      </c>
      <c r="I16" s="20">
        <v>46</v>
      </c>
      <c r="J16" s="20">
        <v>47</v>
      </c>
      <c r="K16" s="20">
        <v>45</v>
      </c>
      <c r="L16" s="20">
        <v>46</v>
      </c>
      <c r="M16" s="22">
        <f>SUM(I16:L16)</f>
        <v>184</v>
      </c>
      <c r="N16"/>
    </row>
    <row r="17" spans="1:14" ht="15.75" customHeight="1" x14ac:dyDescent="0.3">
      <c r="A17" s="59" t="s">
        <v>31</v>
      </c>
      <c r="B17" s="28">
        <v>43</v>
      </c>
      <c r="C17" s="28">
        <v>44</v>
      </c>
      <c r="D17" s="28">
        <v>45</v>
      </c>
      <c r="E17" s="28">
        <v>47</v>
      </c>
      <c r="F17" s="30">
        <f>SUM(B17:E17)</f>
        <v>179</v>
      </c>
      <c r="G17"/>
      <c r="H17" s="59" t="s">
        <v>34</v>
      </c>
      <c r="I17" s="28">
        <v>48</v>
      </c>
      <c r="J17" s="28">
        <v>43</v>
      </c>
      <c r="K17" s="28">
        <v>45</v>
      </c>
      <c r="L17" s="28">
        <v>42</v>
      </c>
      <c r="M17" s="30">
        <f>SUM(I17:L17)</f>
        <v>178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1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259</v>
      </c>
      <c r="H20" s="62" t="s">
        <v>253</v>
      </c>
      <c r="I20" s="21">
        <v>1</v>
      </c>
      <c r="J20" s="21">
        <v>1</v>
      </c>
      <c r="K20" s="21"/>
      <c r="L20" s="21"/>
      <c r="M20" s="21">
        <v>543</v>
      </c>
      <c r="N20" s="57">
        <v>2</v>
      </c>
    </row>
    <row r="21" spans="1:14" ht="15.75" customHeight="1" x14ac:dyDescent="0.3">
      <c r="B21" s="63" t="s">
        <v>260</v>
      </c>
      <c r="H21" s="60" t="s">
        <v>250</v>
      </c>
      <c r="I21" s="20">
        <v>1</v>
      </c>
      <c r="J21" s="20">
        <v>1</v>
      </c>
      <c r="K21" s="20"/>
      <c r="L21" s="20"/>
      <c r="M21" s="20">
        <v>521</v>
      </c>
      <c r="N21" s="22">
        <v>2</v>
      </c>
    </row>
    <row r="22" spans="1:14" ht="15.75" customHeight="1" x14ac:dyDescent="0.3">
      <c r="B22" s="9" t="s">
        <v>261</v>
      </c>
      <c r="H22" s="60" t="s">
        <v>247</v>
      </c>
      <c r="I22" s="23">
        <v>1</v>
      </c>
      <c r="J22" s="23">
        <v>1</v>
      </c>
      <c r="K22" s="23"/>
      <c r="L22" s="23"/>
      <c r="M22" s="23">
        <v>516</v>
      </c>
      <c r="N22" s="24">
        <v>2</v>
      </c>
    </row>
    <row r="23" spans="1:14" ht="15.75" customHeight="1" x14ac:dyDescent="0.3">
      <c r="H23" s="60" t="s">
        <v>252</v>
      </c>
      <c r="I23" s="20">
        <v>1</v>
      </c>
      <c r="J23" s="20"/>
      <c r="K23" s="20"/>
      <c r="L23" s="20">
        <v>1</v>
      </c>
      <c r="M23" s="20">
        <v>517</v>
      </c>
      <c r="N23" s="22">
        <v>0</v>
      </c>
    </row>
    <row r="24" spans="1:14" ht="15.75" customHeight="1" x14ac:dyDescent="0.3">
      <c r="H24" s="60" t="s">
        <v>251</v>
      </c>
      <c r="I24" s="20">
        <v>1</v>
      </c>
      <c r="J24" s="20"/>
      <c r="K24" s="20"/>
      <c r="L24" s="20">
        <v>1</v>
      </c>
      <c r="M24" s="20">
        <v>517</v>
      </c>
      <c r="N24" s="22">
        <v>0</v>
      </c>
    </row>
    <row r="25" spans="1:14" ht="15.75" customHeight="1" x14ac:dyDescent="0.3">
      <c r="H25" s="59" t="s">
        <v>249</v>
      </c>
      <c r="I25" s="28">
        <v>1</v>
      </c>
      <c r="J25" s="28"/>
      <c r="K25" s="28"/>
      <c r="L25" s="28">
        <v>1</v>
      </c>
      <c r="M25" s="28">
        <v>515</v>
      </c>
      <c r="N25" s="30">
        <v>0</v>
      </c>
    </row>
    <row r="26" spans="1:14" ht="15.75" customHeight="1" x14ac:dyDescent="0.3">
      <c r="H26" s="64"/>
    </row>
    <row r="27" spans="1:14" ht="15.75" customHeight="1" x14ac:dyDescent="0.3">
      <c r="A27" s="65"/>
      <c r="B27" s="65"/>
      <c r="C27" s="65"/>
      <c r="D27" s="65"/>
      <c r="E27" s="65"/>
      <c r="F27" s="65"/>
      <c r="G27" s="66"/>
      <c r="H27" s="65"/>
      <c r="I27" s="65"/>
      <c r="J27" s="65"/>
      <c r="K27" s="65"/>
      <c r="L27" s="65"/>
      <c r="M27" s="65"/>
      <c r="N27" s="65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9" t="s">
        <v>262</v>
      </c>
      <c r="B30" s="50"/>
      <c r="C30" s="51">
        <v>501</v>
      </c>
      <c r="D30" s="50"/>
      <c r="E30" s="52" t="s">
        <v>14</v>
      </c>
      <c r="F30" s="53">
        <f>SUM(F31:F33)</f>
        <v>524</v>
      </c>
      <c r="G30" s="54" t="s">
        <v>248</v>
      </c>
      <c r="H30" s="37" t="s">
        <v>263</v>
      </c>
      <c r="I30" s="37"/>
      <c r="J30" s="67">
        <v>493</v>
      </c>
      <c r="K30" s="37"/>
      <c r="L30" s="37"/>
      <c r="M30" s="37">
        <v>493</v>
      </c>
      <c r="N30"/>
    </row>
    <row r="31" spans="1:14" ht="15.75" customHeight="1" x14ac:dyDescent="0.3">
      <c r="A31" s="56" t="s">
        <v>91</v>
      </c>
      <c r="B31" s="21">
        <v>45</v>
      </c>
      <c r="C31" s="21">
        <v>46</v>
      </c>
      <c r="D31" s="21">
        <v>45</v>
      </c>
      <c r="E31" s="21">
        <v>42</v>
      </c>
      <c r="F31" s="57">
        <f>SUM(B31:E31)</f>
        <v>178</v>
      </c>
      <c r="G31"/>
      <c r="H31" s="37"/>
      <c r="I31" s="37"/>
      <c r="J31" s="37"/>
      <c r="K31" s="37"/>
      <c r="L31" s="37"/>
      <c r="M31" s="37"/>
      <c r="N31"/>
    </row>
    <row r="32" spans="1:14" ht="15.75" customHeight="1" x14ac:dyDescent="0.3">
      <c r="A32" s="60" t="s">
        <v>148</v>
      </c>
      <c r="B32" s="20">
        <v>41</v>
      </c>
      <c r="C32" s="20">
        <v>44</v>
      </c>
      <c r="D32" s="20">
        <v>45</v>
      </c>
      <c r="E32" s="20">
        <v>42</v>
      </c>
      <c r="F32" s="22">
        <f>SUM(B32:E32)</f>
        <v>172</v>
      </c>
      <c r="G32"/>
      <c r="H32" s="37"/>
      <c r="I32" s="37"/>
      <c r="J32" s="37"/>
      <c r="K32" s="37"/>
      <c r="L32" s="37"/>
      <c r="M32" s="37"/>
      <c r="N32"/>
    </row>
    <row r="33" spans="1:14" ht="15.75" customHeight="1" x14ac:dyDescent="0.3">
      <c r="A33" s="59" t="s">
        <v>98</v>
      </c>
      <c r="B33" s="28">
        <v>46</v>
      </c>
      <c r="C33" s="28">
        <v>42</v>
      </c>
      <c r="D33" s="28">
        <v>43</v>
      </c>
      <c r="E33" s="28">
        <v>43</v>
      </c>
      <c r="F33" s="30">
        <f>SUM(B33:E33)</f>
        <v>174</v>
      </c>
      <c r="G33"/>
      <c r="H33" s="37"/>
      <c r="I33" s="37"/>
      <c r="J33" s="37"/>
      <c r="K33" s="37"/>
      <c r="L33" s="37"/>
      <c r="M33" s="37"/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9" t="s">
        <v>264</v>
      </c>
      <c r="B35" s="50"/>
      <c r="C35" s="51">
        <v>492</v>
      </c>
      <c r="D35" s="50"/>
      <c r="E35" s="52" t="s">
        <v>14</v>
      </c>
      <c r="F35" s="53">
        <f>SUM(F36:F38)</f>
        <v>495</v>
      </c>
      <c r="G35" s="54" t="s">
        <v>248</v>
      </c>
      <c r="H35" s="49" t="s">
        <v>265</v>
      </c>
      <c r="I35" s="50"/>
      <c r="J35" s="51">
        <v>492</v>
      </c>
      <c r="K35" s="50"/>
      <c r="L35" s="52" t="s">
        <v>14</v>
      </c>
      <c r="M35" s="53">
        <f>SUM(M36:M38)</f>
        <v>505</v>
      </c>
      <c r="N35"/>
    </row>
    <row r="36" spans="1:14" ht="15.75" customHeight="1" x14ac:dyDescent="0.3">
      <c r="A36" s="56" t="s">
        <v>159</v>
      </c>
      <c r="B36" s="21">
        <v>42</v>
      </c>
      <c r="C36" s="21">
        <v>39</v>
      </c>
      <c r="D36" s="21">
        <v>39</v>
      </c>
      <c r="E36" s="21">
        <v>36</v>
      </c>
      <c r="F36" s="57">
        <f>SUM(B36:E36)</f>
        <v>156</v>
      </c>
      <c r="G36"/>
      <c r="H36" s="56" t="s">
        <v>178</v>
      </c>
      <c r="I36" s="21">
        <v>44</v>
      </c>
      <c r="J36" s="21">
        <v>41</v>
      </c>
      <c r="K36" s="21">
        <v>37</v>
      </c>
      <c r="L36" s="21">
        <v>42</v>
      </c>
      <c r="M36" s="57">
        <f>SUM(I36:L36)</f>
        <v>164</v>
      </c>
      <c r="N36"/>
    </row>
    <row r="37" spans="1:14" ht="15.75" customHeight="1" x14ac:dyDescent="0.3">
      <c r="A37" s="60" t="s">
        <v>94</v>
      </c>
      <c r="B37" s="20">
        <v>42</v>
      </c>
      <c r="C37" s="20">
        <v>44</v>
      </c>
      <c r="D37" s="20">
        <v>47</v>
      </c>
      <c r="E37" s="20">
        <v>45</v>
      </c>
      <c r="F37" s="22">
        <f>SUM(B37:E37)</f>
        <v>178</v>
      </c>
      <c r="G37"/>
      <c r="H37" s="60" t="s">
        <v>93</v>
      </c>
      <c r="I37" s="20">
        <v>37</v>
      </c>
      <c r="J37" s="20">
        <v>45</v>
      </c>
      <c r="K37" s="20">
        <v>40</v>
      </c>
      <c r="L37" s="20">
        <v>47</v>
      </c>
      <c r="M37" s="22">
        <f>SUM(I37:L37)</f>
        <v>169</v>
      </c>
      <c r="N37"/>
    </row>
    <row r="38" spans="1:14" ht="15.75" customHeight="1" x14ac:dyDescent="0.3">
      <c r="A38" s="68" t="s">
        <v>154</v>
      </c>
      <c r="B38" s="28">
        <v>43</v>
      </c>
      <c r="C38" s="28">
        <v>41</v>
      </c>
      <c r="D38" s="28">
        <v>37</v>
      </c>
      <c r="E38" s="28">
        <v>40</v>
      </c>
      <c r="F38" s="30">
        <f>SUM(B38:E38)</f>
        <v>161</v>
      </c>
      <c r="G38"/>
      <c r="H38" s="59" t="s">
        <v>89</v>
      </c>
      <c r="I38" s="28">
        <v>46</v>
      </c>
      <c r="J38" s="28">
        <v>41</v>
      </c>
      <c r="K38" s="28">
        <v>44</v>
      </c>
      <c r="L38" s="28">
        <v>41</v>
      </c>
      <c r="M38" s="30">
        <f>SUM(I38:L38)</f>
        <v>172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9" t="s">
        <v>266</v>
      </c>
      <c r="B40" s="50"/>
      <c r="C40" s="51">
        <v>497</v>
      </c>
      <c r="D40" s="50"/>
      <c r="E40" s="52" t="s">
        <v>14</v>
      </c>
      <c r="F40" s="53">
        <f>SUM(F41:F43)</f>
        <v>492</v>
      </c>
      <c r="G40" s="54" t="s">
        <v>248</v>
      </c>
      <c r="H40" s="49" t="s">
        <v>267</v>
      </c>
      <c r="I40" s="50"/>
      <c r="J40" s="51">
        <v>495</v>
      </c>
      <c r="K40" s="50"/>
      <c r="L40" s="52" t="s">
        <v>14</v>
      </c>
      <c r="M40" s="53">
        <f>SUM(M41:M43)</f>
        <v>492</v>
      </c>
      <c r="N40"/>
    </row>
    <row r="41" spans="1:14" ht="15.75" customHeight="1" x14ac:dyDescent="0.3">
      <c r="A41" s="56" t="s">
        <v>179</v>
      </c>
      <c r="B41" s="21">
        <v>34</v>
      </c>
      <c r="C41" s="21">
        <v>41</v>
      </c>
      <c r="D41" s="21">
        <v>42</v>
      </c>
      <c r="E41" s="21">
        <v>43</v>
      </c>
      <c r="F41" s="57">
        <f>SUM(B41:E41)</f>
        <v>160</v>
      </c>
      <c r="G41"/>
      <c r="H41" s="56" t="s">
        <v>112</v>
      </c>
      <c r="I41" s="21">
        <v>37</v>
      </c>
      <c r="J41" s="21">
        <v>40</v>
      </c>
      <c r="K41" s="21">
        <v>39</v>
      </c>
      <c r="L41" s="21">
        <v>42</v>
      </c>
      <c r="M41" s="57">
        <f>SUM(I41:L41)</f>
        <v>158</v>
      </c>
      <c r="N41"/>
    </row>
    <row r="42" spans="1:14" ht="15.75" customHeight="1" x14ac:dyDescent="0.3">
      <c r="A42" s="60" t="s">
        <v>76</v>
      </c>
      <c r="B42" s="20">
        <v>42</v>
      </c>
      <c r="C42" s="20">
        <v>39</v>
      </c>
      <c r="D42" s="20">
        <v>43</v>
      </c>
      <c r="E42" s="20">
        <v>42</v>
      </c>
      <c r="F42" s="22">
        <f>SUM(B42:E42)</f>
        <v>166</v>
      </c>
      <c r="G42"/>
      <c r="H42" s="60" t="s">
        <v>54</v>
      </c>
      <c r="I42" s="20">
        <v>43</v>
      </c>
      <c r="J42" s="20">
        <v>46</v>
      </c>
      <c r="K42" s="20">
        <v>46</v>
      </c>
      <c r="L42" s="20">
        <v>47</v>
      </c>
      <c r="M42" s="22">
        <f>SUM(I42:L42)</f>
        <v>182</v>
      </c>
      <c r="N42"/>
    </row>
    <row r="43" spans="1:14" ht="15.75" customHeight="1" x14ac:dyDescent="0.3">
      <c r="A43" s="59" t="s">
        <v>124</v>
      </c>
      <c r="B43" s="28">
        <v>41</v>
      </c>
      <c r="C43" s="28">
        <v>40</v>
      </c>
      <c r="D43" s="28">
        <v>43</v>
      </c>
      <c r="E43" s="28">
        <v>42</v>
      </c>
      <c r="F43" s="30">
        <f>SUM(B43:E43)</f>
        <v>166</v>
      </c>
      <c r="G43"/>
      <c r="H43" s="59" t="s">
        <v>219</v>
      </c>
      <c r="I43" s="28">
        <v>37</v>
      </c>
      <c r="J43" s="28">
        <v>37</v>
      </c>
      <c r="K43" s="28">
        <v>36</v>
      </c>
      <c r="L43" s="28">
        <v>42</v>
      </c>
      <c r="M43" s="30">
        <f>SUM(I43:L43)</f>
        <v>152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1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268</v>
      </c>
      <c r="H46" s="69" t="s">
        <v>262</v>
      </c>
      <c r="I46" s="70">
        <v>1</v>
      </c>
      <c r="J46" s="70">
        <v>1</v>
      </c>
      <c r="K46" s="70"/>
      <c r="L46" s="70"/>
      <c r="M46" s="70">
        <v>524</v>
      </c>
      <c r="N46" s="71">
        <v>2</v>
      </c>
    </row>
    <row r="47" spans="1:14" ht="15.75" customHeight="1" x14ac:dyDescent="0.3">
      <c r="B47" s="63" t="s">
        <v>269</v>
      </c>
      <c r="H47" s="72" t="s">
        <v>265</v>
      </c>
      <c r="I47" s="41">
        <v>1</v>
      </c>
      <c r="J47" s="41">
        <v>1</v>
      </c>
      <c r="K47" s="41"/>
      <c r="L47" s="41"/>
      <c r="M47" s="41">
        <v>505</v>
      </c>
      <c r="N47" s="42">
        <v>2</v>
      </c>
    </row>
    <row r="48" spans="1:14" ht="15.75" customHeight="1" x14ac:dyDescent="0.3">
      <c r="B48" s="9" t="s">
        <v>261</v>
      </c>
      <c r="H48" s="72" t="s">
        <v>266</v>
      </c>
      <c r="I48" s="41">
        <v>1</v>
      </c>
      <c r="J48" s="41"/>
      <c r="K48" s="41">
        <v>1</v>
      </c>
      <c r="L48" s="41"/>
      <c r="M48" s="41">
        <v>492</v>
      </c>
      <c r="N48" s="42">
        <v>1</v>
      </c>
    </row>
    <row r="49" spans="1:14" ht="15.75" customHeight="1" x14ac:dyDescent="0.3">
      <c r="H49" s="72" t="s">
        <v>267</v>
      </c>
      <c r="I49" s="41">
        <v>1</v>
      </c>
      <c r="J49" s="41"/>
      <c r="K49" s="41">
        <v>1</v>
      </c>
      <c r="L49" s="41"/>
      <c r="M49" s="41">
        <v>492</v>
      </c>
      <c r="N49" s="42">
        <v>1</v>
      </c>
    </row>
    <row r="50" spans="1:14" ht="15.75" customHeight="1" x14ac:dyDescent="0.3">
      <c r="H50" s="72" t="s">
        <v>264</v>
      </c>
      <c r="I50" s="41">
        <v>1</v>
      </c>
      <c r="J50" s="41"/>
      <c r="K50" s="41"/>
      <c r="L50" s="41">
        <v>1</v>
      </c>
      <c r="M50" s="41">
        <v>495</v>
      </c>
      <c r="N50" s="42">
        <v>0</v>
      </c>
    </row>
    <row r="51" spans="1:14" ht="15.75" customHeight="1" x14ac:dyDescent="0.3">
      <c r="H51" s="73" t="s">
        <v>263</v>
      </c>
      <c r="I51" s="45">
        <v>1</v>
      </c>
      <c r="J51" s="45"/>
      <c r="K51" s="45"/>
      <c r="L51" s="45">
        <v>1</v>
      </c>
      <c r="M51" s="45">
        <v>493</v>
      </c>
      <c r="N51" s="46">
        <v>0</v>
      </c>
    </row>
    <row r="52" spans="1:14" ht="15.75" customHeight="1" x14ac:dyDescent="0.3"/>
    <row r="53" spans="1:14" ht="15.75" customHeight="1" x14ac:dyDescent="0.3">
      <c r="A53" s="6" t="s">
        <v>166</v>
      </c>
      <c r="E53" s="4"/>
      <c r="G53" s="74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952177E2-5885-4A31-9DF7-BFF62E0607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D338-F828-4AEA-8C1B-B0B03851F97F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9" t="s">
        <v>270</v>
      </c>
      <c r="B4" s="50"/>
      <c r="C4" s="51">
        <v>457</v>
      </c>
      <c r="D4" s="50"/>
      <c r="E4" s="52" t="s">
        <v>14</v>
      </c>
      <c r="F4" s="53">
        <f>SUM(F5:F7)</f>
        <v>479</v>
      </c>
      <c r="G4" s="54" t="s">
        <v>248</v>
      </c>
      <c r="H4" s="37" t="s">
        <v>271</v>
      </c>
      <c r="I4" s="37"/>
      <c r="J4" s="67">
        <v>375</v>
      </c>
      <c r="K4" s="37"/>
      <c r="L4" s="37"/>
      <c r="M4" s="37">
        <v>375</v>
      </c>
      <c r="N4"/>
    </row>
    <row r="5" spans="1:14" ht="15.75" customHeight="1" x14ac:dyDescent="0.3">
      <c r="A5" s="56" t="s">
        <v>215</v>
      </c>
      <c r="B5" s="21">
        <v>35</v>
      </c>
      <c r="C5" s="21">
        <v>41</v>
      </c>
      <c r="D5" s="21">
        <v>39</v>
      </c>
      <c r="E5" s="21">
        <v>40</v>
      </c>
      <c r="F5" s="57">
        <f>SUM(B5:E5)</f>
        <v>155</v>
      </c>
      <c r="G5"/>
      <c r="H5" s="37"/>
      <c r="I5" s="37"/>
      <c r="J5" s="37"/>
      <c r="K5" s="37"/>
      <c r="L5" s="37"/>
      <c r="M5" s="37"/>
      <c r="N5"/>
    </row>
    <row r="6" spans="1:14" ht="15.75" customHeight="1" x14ac:dyDescent="0.3">
      <c r="A6" s="60" t="s">
        <v>147</v>
      </c>
      <c r="B6" s="20">
        <v>45</v>
      </c>
      <c r="C6" s="20">
        <v>41</v>
      </c>
      <c r="D6" s="20">
        <v>40</v>
      </c>
      <c r="E6" s="20">
        <v>46</v>
      </c>
      <c r="F6" s="22">
        <f>SUM(B6:E6)</f>
        <v>172</v>
      </c>
      <c r="G6"/>
      <c r="H6" s="37"/>
      <c r="I6" s="37"/>
      <c r="J6" s="37"/>
      <c r="K6" s="37"/>
      <c r="L6" s="37"/>
      <c r="M6" s="37"/>
      <c r="N6"/>
    </row>
    <row r="7" spans="1:14" ht="15.75" customHeight="1" x14ac:dyDescent="0.3">
      <c r="A7" s="59" t="s">
        <v>209</v>
      </c>
      <c r="B7" s="28">
        <v>40</v>
      </c>
      <c r="C7" s="28">
        <v>37</v>
      </c>
      <c r="D7" s="28">
        <v>39</v>
      </c>
      <c r="E7" s="28">
        <v>36</v>
      </c>
      <c r="F7" s="30">
        <f>SUM(B7:E7)</f>
        <v>152</v>
      </c>
      <c r="G7"/>
      <c r="H7" s="37"/>
      <c r="I7" s="37"/>
      <c r="J7" s="37"/>
      <c r="K7" s="37"/>
      <c r="L7" s="37"/>
      <c r="M7" s="37"/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272</v>
      </c>
      <c r="B9" s="50"/>
      <c r="C9" s="51">
        <v>487</v>
      </c>
      <c r="D9" s="50"/>
      <c r="E9" s="52" t="s">
        <v>14</v>
      </c>
      <c r="F9" s="53">
        <f>SUM(F10:F12)</f>
        <v>477</v>
      </c>
      <c r="G9" s="54" t="s">
        <v>248</v>
      </c>
      <c r="H9" s="49" t="s">
        <v>273</v>
      </c>
      <c r="I9" s="50"/>
      <c r="J9" s="51">
        <v>374</v>
      </c>
      <c r="K9" s="50"/>
      <c r="L9" s="52" t="s">
        <v>14</v>
      </c>
      <c r="M9" s="53">
        <f>SUM(M10:M12)</f>
        <v>420</v>
      </c>
      <c r="N9"/>
    </row>
    <row r="10" spans="1:14" ht="15.75" customHeight="1" x14ac:dyDescent="0.3">
      <c r="A10" s="56" t="s">
        <v>120</v>
      </c>
      <c r="B10" s="21">
        <v>39</v>
      </c>
      <c r="C10" s="21">
        <v>42</v>
      </c>
      <c r="D10" s="21">
        <v>38</v>
      </c>
      <c r="E10" s="21">
        <v>43</v>
      </c>
      <c r="F10" s="57">
        <f>SUM(B10:E10)</f>
        <v>162</v>
      </c>
      <c r="G10"/>
      <c r="H10" s="56" t="s">
        <v>225</v>
      </c>
      <c r="I10" s="21">
        <v>34</v>
      </c>
      <c r="J10" s="21">
        <v>32</v>
      </c>
      <c r="K10" s="21">
        <v>35</v>
      </c>
      <c r="L10" s="21">
        <v>37</v>
      </c>
      <c r="M10" s="57">
        <f>SUM(I10:L10)</f>
        <v>138</v>
      </c>
      <c r="N10"/>
    </row>
    <row r="11" spans="1:14" ht="15.75" customHeight="1" x14ac:dyDescent="0.3">
      <c r="A11" s="60" t="s">
        <v>157</v>
      </c>
      <c r="B11" s="20">
        <v>39</v>
      </c>
      <c r="C11" s="20">
        <v>42</v>
      </c>
      <c r="D11" s="20">
        <v>39</v>
      </c>
      <c r="E11" s="20">
        <v>45</v>
      </c>
      <c r="F11" s="22">
        <f>SUM(B11:E11)</f>
        <v>165</v>
      </c>
      <c r="G11"/>
      <c r="H11" s="60" t="s">
        <v>223</v>
      </c>
      <c r="I11" s="20">
        <v>34</v>
      </c>
      <c r="J11" s="20">
        <v>34</v>
      </c>
      <c r="K11" s="20">
        <v>38</v>
      </c>
      <c r="L11" s="20">
        <v>43</v>
      </c>
      <c r="M11" s="22">
        <f>SUM(I11:L11)</f>
        <v>149</v>
      </c>
      <c r="N11"/>
    </row>
    <row r="12" spans="1:14" ht="15.75" customHeight="1" x14ac:dyDescent="0.3">
      <c r="A12" s="59" t="s">
        <v>162</v>
      </c>
      <c r="B12" s="28">
        <v>39</v>
      </c>
      <c r="C12" s="28">
        <v>35</v>
      </c>
      <c r="D12" s="28">
        <v>37</v>
      </c>
      <c r="E12" s="28">
        <v>39</v>
      </c>
      <c r="F12" s="30">
        <f>SUM(B12:E12)</f>
        <v>150</v>
      </c>
      <c r="G12"/>
      <c r="H12" s="59" t="s">
        <v>226</v>
      </c>
      <c r="I12" s="28">
        <v>37</v>
      </c>
      <c r="J12" s="28">
        <v>36</v>
      </c>
      <c r="K12" s="28">
        <v>36</v>
      </c>
      <c r="L12" s="28">
        <v>24</v>
      </c>
      <c r="M12" s="30">
        <f>SUM(I12:L12)</f>
        <v>133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274</v>
      </c>
      <c r="B14" s="50"/>
      <c r="C14" s="51">
        <v>474</v>
      </c>
      <c r="D14" s="50"/>
      <c r="E14" s="52" t="s">
        <v>14</v>
      </c>
      <c r="F14" s="53">
        <f>SUM(F15:F17)</f>
        <v>469</v>
      </c>
      <c r="G14" s="54" t="s">
        <v>248</v>
      </c>
      <c r="H14" s="49" t="s">
        <v>275</v>
      </c>
      <c r="I14" s="50"/>
      <c r="J14" s="51">
        <v>459</v>
      </c>
      <c r="K14" s="50"/>
      <c r="L14" s="52" t="s">
        <v>14</v>
      </c>
      <c r="M14" s="53">
        <f>SUM(M15:M17)</f>
        <v>458</v>
      </c>
      <c r="N14"/>
    </row>
    <row r="15" spans="1:14" ht="15.75" customHeight="1" x14ac:dyDescent="0.3">
      <c r="A15" s="56" t="s">
        <v>193</v>
      </c>
      <c r="B15" s="21">
        <v>38</v>
      </c>
      <c r="C15" s="21">
        <v>27</v>
      </c>
      <c r="D15" s="21">
        <v>32</v>
      </c>
      <c r="E15" s="21">
        <v>38</v>
      </c>
      <c r="F15" s="57">
        <f>SUM(B15:E15)</f>
        <v>135</v>
      </c>
      <c r="G15"/>
      <c r="H15" s="56" t="s">
        <v>180</v>
      </c>
      <c r="I15" s="21">
        <v>38</v>
      </c>
      <c r="J15" s="21">
        <v>40</v>
      </c>
      <c r="K15" s="21">
        <v>42</v>
      </c>
      <c r="L15" s="21">
        <v>42</v>
      </c>
      <c r="M15" s="57">
        <f>SUM(I15:L15)</f>
        <v>162</v>
      </c>
      <c r="N15"/>
    </row>
    <row r="16" spans="1:14" ht="15.75" customHeight="1" x14ac:dyDescent="0.3">
      <c r="A16" s="60" t="s">
        <v>96</v>
      </c>
      <c r="B16" s="20">
        <v>43</v>
      </c>
      <c r="C16" s="20">
        <v>41</v>
      </c>
      <c r="D16" s="20">
        <v>45</v>
      </c>
      <c r="E16" s="20">
        <v>39</v>
      </c>
      <c r="F16" s="22">
        <f>SUM(B16:E16)</f>
        <v>168</v>
      </c>
      <c r="G16"/>
      <c r="H16" s="60" t="s">
        <v>164</v>
      </c>
      <c r="I16" s="20">
        <v>37</v>
      </c>
      <c r="J16" s="20">
        <v>41</v>
      </c>
      <c r="K16" s="20">
        <v>34</v>
      </c>
      <c r="L16" s="20">
        <v>29</v>
      </c>
      <c r="M16" s="22">
        <f>SUM(I16:L16)</f>
        <v>141</v>
      </c>
      <c r="N16"/>
    </row>
    <row r="17" spans="1:14" ht="15.75" customHeight="1" x14ac:dyDescent="0.3">
      <c r="A17" s="59" t="s">
        <v>202</v>
      </c>
      <c r="B17" s="28">
        <v>44</v>
      </c>
      <c r="C17" s="28">
        <v>40</v>
      </c>
      <c r="D17" s="28">
        <v>41</v>
      </c>
      <c r="E17" s="28">
        <v>41</v>
      </c>
      <c r="F17" s="30">
        <f>SUM(B17:E17)</f>
        <v>166</v>
      </c>
      <c r="G17"/>
      <c r="H17" s="59" t="s">
        <v>203</v>
      </c>
      <c r="I17" s="28">
        <v>37</v>
      </c>
      <c r="J17" s="28">
        <v>40</v>
      </c>
      <c r="K17" s="28">
        <v>38</v>
      </c>
      <c r="L17" s="28">
        <v>40</v>
      </c>
      <c r="M17" s="30">
        <f>SUM(I17:L17)</f>
        <v>155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1" t="s">
        <v>46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276</v>
      </c>
      <c r="H20" s="69" t="s">
        <v>270</v>
      </c>
      <c r="I20" s="70">
        <v>1</v>
      </c>
      <c r="J20" s="70">
        <v>1</v>
      </c>
      <c r="K20" s="70"/>
      <c r="L20" s="70"/>
      <c r="M20" s="70">
        <v>479</v>
      </c>
      <c r="N20" s="71">
        <v>2</v>
      </c>
    </row>
    <row r="21" spans="1:14" ht="15.75" customHeight="1" x14ac:dyDescent="0.3">
      <c r="B21" s="63" t="s">
        <v>277</v>
      </c>
      <c r="H21" s="72" t="s">
        <v>272</v>
      </c>
      <c r="I21" s="41">
        <v>1</v>
      </c>
      <c r="J21" s="41">
        <v>1</v>
      </c>
      <c r="K21" s="41"/>
      <c r="L21" s="41"/>
      <c r="M21" s="41">
        <v>477</v>
      </c>
      <c r="N21" s="42">
        <v>2</v>
      </c>
    </row>
    <row r="22" spans="1:14" ht="15.75" customHeight="1" x14ac:dyDescent="0.3">
      <c r="B22" s="9" t="s">
        <v>261</v>
      </c>
      <c r="H22" s="72" t="s">
        <v>274</v>
      </c>
      <c r="I22" s="41">
        <v>1</v>
      </c>
      <c r="J22" s="41">
        <v>1</v>
      </c>
      <c r="K22" s="41"/>
      <c r="L22" s="41"/>
      <c r="M22" s="41">
        <v>469</v>
      </c>
      <c r="N22" s="42">
        <v>2</v>
      </c>
    </row>
    <row r="23" spans="1:14" ht="15.75" customHeight="1" x14ac:dyDescent="0.3">
      <c r="H23" s="72" t="s">
        <v>275</v>
      </c>
      <c r="I23" s="41">
        <v>1</v>
      </c>
      <c r="J23" s="41"/>
      <c r="K23" s="41"/>
      <c r="L23" s="41">
        <v>1</v>
      </c>
      <c r="M23" s="41">
        <v>458</v>
      </c>
      <c r="N23" s="42">
        <v>0</v>
      </c>
    </row>
    <row r="24" spans="1:14" ht="15.75" customHeight="1" x14ac:dyDescent="0.3">
      <c r="H24" s="72" t="s">
        <v>273</v>
      </c>
      <c r="I24" s="41">
        <v>1</v>
      </c>
      <c r="J24" s="41"/>
      <c r="K24" s="41"/>
      <c r="L24" s="41">
        <v>1</v>
      </c>
      <c r="M24" s="41">
        <v>420</v>
      </c>
      <c r="N24" s="42">
        <v>0</v>
      </c>
    </row>
    <row r="25" spans="1:14" ht="15.75" customHeight="1" x14ac:dyDescent="0.3">
      <c r="H25" s="73" t="s">
        <v>271</v>
      </c>
      <c r="I25" s="45">
        <v>1</v>
      </c>
      <c r="J25" s="45"/>
      <c r="K25" s="45"/>
      <c r="L25" s="45">
        <v>1</v>
      </c>
      <c r="M25" s="45">
        <v>375</v>
      </c>
      <c r="N25" s="46">
        <v>0</v>
      </c>
    </row>
    <row r="26" spans="1:14" ht="15.75" customHeight="1" x14ac:dyDescent="0.3">
      <c r="H26" s="64"/>
    </row>
    <row r="27" spans="1:14" ht="15.75" customHeight="1" x14ac:dyDescent="0.3">
      <c r="A27" s="6" t="s">
        <v>166</v>
      </c>
      <c r="E27" s="4"/>
      <c r="G27" s="74" t="s">
        <v>167</v>
      </c>
      <c r="H27" s="64"/>
    </row>
    <row r="28" spans="1:14" ht="15.75" customHeight="1" x14ac:dyDescent="0.3">
      <c r="A28" s="6" t="s">
        <v>168</v>
      </c>
      <c r="H28" s="37"/>
      <c r="I28" s="37"/>
      <c r="J28" s="37"/>
      <c r="K28" s="37"/>
      <c r="L28" s="37"/>
      <c r="M28" s="37"/>
      <c r="N28" s="37"/>
    </row>
    <row r="29" spans="1:14" ht="15.75" customHeight="1" x14ac:dyDescent="0.3">
      <c r="A29" s="37"/>
      <c r="B29" s="37"/>
      <c r="C29" s="37"/>
      <c r="D29" s="37"/>
      <c r="E29" s="37"/>
      <c r="F29" s="37"/>
      <c r="G29" s="75"/>
      <c r="H29" s="37"/>
      <c r="I29" s="37"/>
      <c r="J29" s="37"/>
      <c r="K29" s="37"/>
      <c r="L29" s="37"/>
      <c r="M29" s="37"/>
      <c r="N29" s="37"/>
    </row>
    <row r="30" spans="1:14" ht="15.75" customHeight="1" x14ac:dyDescent="0.3">
      <c r="A30" s="37"/>
      <c r="B30" s="37"/>
      <c r="C30" s="37"/>
      <c r="D30" s="37"/>
      <c r="E30" s="37"/>
      <c r="F30" s="37"/>
      <c r="G30" s="75"/>
      <c r="H30" s="37"/>
      <c r="I30" s="37"/>
      <c r="J30" s="37"/>
      <c r="K30" s="37"/>
      <c r="L30" s="37"/>
      <c r="M30" s="37"/>
      <c r="N30" s="37"/>
    </row>
    <row r="31" spans="1:14" ht="15.75" customHeight="1" x14ac:dyDescent="0.3">
      <c r="A31" s="37"/>
      <c r="B31" s="37"/>
      <c r="C31" s="37"/>
      <c r="D31" s="37"/>
      <c r="E31" s="37"/>
      <c r="F31" s="37"/>
      <c r="G31" s="75"/>
      <c r="H31" s="37"/>
      <c r="I31" s="37"/>
      <c r="J31" s="37"/>
      <c r="K31" s="37"/>
      <c r="L31" s="37"/>
      <c r="M31" s="37"/>
      <c r="N31" s="37"/>
    </row>
    <row r="32" spans="1:14" ht="15.75" customHeight="1" x14ac:dyDescent="0.3">
      <c r="A32" s="37"/>
      <c r="B32" s="37"/>
      <c r="C32" s="37"/>
      <c r="D32" s="37"/>
      <c r="E32" s="37"/>
      <c r="F32" s="37"/>
      <c r="G32" s="75"/>
      <c r="H32" s="37"/>
      <c r="I32" s="37"/>
      <c r="J32" s="37"/>
      <c r="K32" s="37"/>
      <c r="L32" s="37"/>
      <c r="M32" s="37"/>
      <c r="N32" s="37"/>
    </row>
    <row r="33" spans="1:14" ht="15.75" customHeight="1" x14ac:dyDescent="0.3">
      <c r="A33" s="37"/>
      <c r="B33" s="37"/>
      <c r="C33" s="37"/>
      <c r="D33" s="37"/>
      <c r="E33" s="37"/>
      <c r="F33" s="37"/>
      <c r="G33" s="75"/>
      <c r="H33" s="37"/>
      <c r="I33" s="37"/>
      <c r="J33" s="37"/>
      <c r="K33" s="37"/>
      <c r="L33" s="37"/>
      <c r="M33" s="37"/>
      <c r="N33" s="37"/>
    </row>
    <row r="34" spans="1:14" ht="15.75" customHeight="1" x14ac:dyDescent="0.3">
      <c r="A34" s="37"/>
      <c r="B34" s="37"/>
      <c r="C34" s="37"/>
      <c r="D34" s="37"/>
      <c r="E34" s="37"/>
      <c r="F34" s="37"/>
      <c r="G34" s="75"/>
      <c r="H34" s="37"/>
      <c r="I34" s="37"/>
      <c r="J34" s="37"/>
      <c r="K34" s="37"/>
      <c r="L34" s="37"/>
      <c r="M34" s="37"/>
      <c r="N34" s="37"/>
    </row>
    <row r="35" spans="1:14" ht="15.75" customHeight="1" x14ac:dyDescent="0.3">
      <c r="A35" s="37"/>
      <c r="B35" s="37"/>
      <c r="C35" s="37"/>
      <c r="D35" s="37"/>
      <c r="E35" s="37"/>
      <c r="F35" s="37"/>
      <c r="G35" s="75"/>
      <c r="H35" s="37"/>
      <c r="I35" s="37"/>
      <c r="J35" s="37"/>
      <c r="K35" s="37"/>
      <c r="L35" s="37"/>
      <c r="M35" s="37"/>
      <c r="N35" s="37"/>
    </row>
    <row r="36" spans="1:14" ht="15.75" customHeight="1" x14ac:dyDescent="0.3">
      <c r="A36" s="37"/>
      <c r="B36" s="37"/>
      <c r="C36" s="37"/>
      <c r="D36" s="37"/>
      <c r="E36" s="37"/>
      <c r="F36" s="37"/>
      <c r="G36" s="75"/>
      <c r="H36" s="37"/>
      <c r="I36" s="37"/>
      <c r="J36" s="37"/>
      <c r="K36" s="37"/>
      <c r="L36" s="37"/>
      <c r="M36" s="37"/>
      <c r="N36" s="37"/>
    </row>
    <row r="37" spans="1:14" ht="15.75" customHeight="1" x14ac:dyDescent="0.3">
      <c r="A37" s="37"/>
      <c r="B37" s="37"/>
      <c r="C37" s="37"/>
      <c r="D37" s="37"/>
      <c r="E37" s="37"/>
      <c r="F37" s="37"/>
      <c r="G37" s="75"/>
      <c r="H37" s="37"/>
      <c r="I37" s="37"/>
      <c r="J37" s="37"/>
      <c r="K37" s="37"/>
      <c r="L37" s="37"/>
      <c r="M37" s="37"/>
      <c r="N37" s="37"/>
    </row>
    <row r="38" spans="1:14" ht="15.75" customHeight="1" x14ac:dyDescent="0.3">
      <c r="A38" s="37"/>
      <c r="B38" s="37"/>
      <c r="C38" s="37"/>
      <c r="D38" s="37"/>
      <c r="E38" s="37"/>
      <c r="F38" s="37"/>
      <c r="G38" s="75"/>
      <c r="H38" s="37"/>
      <c r="I38" s="37"/>
      <c r="J38" s="37"/>
      <c r="K38" s="37"/>
      <c r="L38" s="37"/>
      <c r="M38" s="37"/>
      <c r="N38" s="37"/>
    </row>
    <row r="39" spans="1:14" ht="15.75" customHeight="1" x14ac:dyDescent="0.3">
      <c r="A39" s="37"/>
      <c r="B39" s="37"/>
      <c r="C39" s="37"/>
      <c r="D39" s="37"/>
      <c r="E39" s="37"/>
      <c r="F39" s="37"/>
      <c r="G39" s="75"/>
      <c r="H39" s="37"/>
      <c r="I39" s="37"/>
      <c r="J39" s="37"/>
      <c r="K39" s="37"/>
      <c r="L39" s="37"/>
      <c r="M39" s="37"/>
      <c r="N39" s="37"/>
    </row>
    <row r="40" spans="1:14" ht="15.75" customHeight="1" x14ac:dyDescent="0.3">
      <c r="A40" s="37"/>
      <c r="B40" s="37"/>
      <c r="C40" s="37"/>
      <c r="D40" s="37"/>
      <c r="E40" s="37"/>
      <c r="F40" s="37"/>
      <c r="G40" s="75"/>
      <c r="H40" s="37"/>
      <c r="I40" s="37"/>
      <c r="J40" s="37"/>
      <c r="K40" s="37"/>
      <c r="L40" s="37"/>
      <c r="M40" s="37"/>
      <c r="N40" s="37"/>
    </row>
    <row r="41" spans="1:14" ht="15.75" customHeight="1" x14ac:dyDescent="0.3">
      <c r="A41" s="37"/>
      <c r="B41" s="37"/>
      <c r="C41" s="37"/>
      <c r="D41" s="37"/>
      <c r="E41" s="37"/>
      <c r="F41" s="37"/>
      <c r="G41" s="75"/>
      <c r="H41" s="37"/>
      <c r="I41" s="37"/>
      <c r="J41" s="37"/>
      <c r="K41" s="37"/>
      <c r="L41" s="37"/>
      <c r="M41" s="37"/>
      <c r="N41" s="37"/>
    </row>
    <row r="42" spans="1:14" ht="15.75" customHeight="1" x14ac:dyDescent="0.3">
      <c r="A42" s="37"/>
      <c r="B42" s="37"/>
      <c r="C42" s="37"/>
      <c r="D42" s="37"/>
      <c r="E42" s="37"/>
      <c r="F42" s="37"/>
      <c r="G42" s="75"/>
      <c r="H42" s="37"/>
      <c r="I42" s="37"/>
      <c r="J42" s="37"/>
      <c r="K42" s="37"/>
      <c r="L42" s="37"/>
      <c r="M42" s="37"/>
      <c r="N42" s="37"/>
    </row>
    <row r="43" spans="1:14" ht="15.75" customHeight="1" x14ac:dyDescent="0.3">
      <c r="A43" s="37"/>
      <c r="B43" s="37"/>
      <c r="C43" s="37"/>
      <c r="D43" s="37"/>
      <c r="E43" s="37"/>
      <c r="F43" s="37"/>
      <c r="G43" s="75"/>
      <c r="H43" s="37"/>
      <c r="I43" s="37"/>
      <c r="J43" s="37"/>
      <c r="K43" s="37"/>
      <c r="L43" s="37"/>
      <c r="M43" s="37"/>
      <c r="N43" s="37"/>
    </row>
    <row r="44" spans="1:14" ht="15.75" customHeight="1" x14ac:dyDescent="0.3">
      <c r="A44" s="37"/>
      <c r="B44" s="37"/>
      <c r="C44" s="37"/>
      <c r="D44" s="37"/>
      <c r="E44" s="37"/>
      <c r="F44" s="37"/>
      <c r="G44" s="75"/>
      <c r="H44" s="37"/>
      <c r="I44" s="37"/>
      <c r="J44" s="37"/>
      <c r="K44" s="37"/>
      <c r="L44" s="37"/>
      <c r="M44" s="37"/>
      <c r="N44" s="37"/>
    </row>
    <row r="45" spans="1:14" ht="15.75" customHeight="1" x14ac:dyDescent="0.3">
      <c r="A45" s="37"/>
      <c r="B45" s="37"/>
      <c r="C45" s="37"/>
      <c r="D45" s="37"/>
      <c r="E45" s="37"/>
      <c r="F45" s="37"/>
      <c r="G45" s="75"/>
      <c r="H45" s="37"/>
      <c r="I45" s="37"/>
      <c r="J45" s="37"/>
      <c r="K45" s="37"/>
      <c r="L45" s="37"/>
      <c r="M45" s="37"/>
      <c r="N45" s="37"/>
    </row>
    <row r="46" spans="1:14" ht="15.75" customHeight="1" x14ac:dyDescent="0.3">
      <c r="A46" s="37"/>
      <c r="B46" s="37"/>
      <c r="C46" s="37"/>
      <c r="D46" s="37"/>
      <c r="E46" s="37"/>
      <c r="F46" s="37"/>
      <c r="G46" s="75"/>
      <c r="H46" s="37"/>
      <c r="I46" s="37"/>
      <c r="J46" s="37"/>
      <c r="K46" s="37"/>
      <c r="L46" s="37"/>
      <c r="M46" s="37"/>
      <c r="N46" s="37"/>
    </row>
    <row r="47" spans="1:14" ht="15.75" customHeight="1" x14ac:dyDescent="0.3">
      <c r="A47" s="37"/>
      <c r="B47" s="37"/>
      <c r="C47" s="37"/>
      <c r="D47" s="37"/>
      <c r="E47" s="37"/>
      <c r="F47" s="37"/>
      <c r="G47" s="75"/>
      <c r="H47" s="37"/>
      <c r="I47" s="37"/>
      <c r="J47" s="37"/>
      <c r="K47" s="37"/>
      <c r="L47" s="37"/>
      <c r="M47" s="37"/>
      <c r="N47" s="37"/>
    </row>
    <row r="48" spans="1:14" ht="15.75" customHeight="1" x14ac:dyDescent="0.3">
      <c r="A48" s="37"/>
      <c r="B48" s="37"/>
      <c r="C48" s="37"/>
      <c r="D48" s="37"/>
      <c r="E48" s="37"/>
      <c r="F48" s="37"/>
      <c r="G48" s="75"/>
      <c r="H48" s="37"/>
      <c r="I48" s="37"/>
      <c r="J48" s="37"/>
      <c r="K48" s="37"/>
      <c r="L48" s="37"/>
      <c r="M48" s="37"/>
      <c r="N48" s="37"/>
    </row>
    <row r="49" spans="1:14" ht="15.75" customHeight="1" x14ac:dyDescent="0.3">
      <c r="A49" s="37"/>
      <c r="B49" s="37"/>
      <c r="C49" s="37"/>
      <c r="D49" s="37"/>
      <c r="E49" s="37"/>
      <c r="F49" s="37"/>
      <c r="G49" s="75"/>
      <c r="H49" s="37"/>
      <c r="I49" s="37"/>
      <c r="J49" s="37"/>
      <c r="K49" s="37"/>
      <c r="L49" s="37"/>
      <c r="M49" s="37"/>
      <c r="N49" s="37"/>
    </row>
    <row r="50" spans="1:14" ht="15.75" customHeight="1" x14ac:dyDescent="0.3">
      <c r="A50" s="37"/>
      <c r="B50" s="37"/>
      <c r="C50" s="37"/>
      <c r="D50" s="37"/>
      <c r="E50" s="37"/>
      <c r="F50" s="37"/>
      <c r="G50" s="75"/>
      <c r="H50" s="37"/>
      <c r="I50" s="37"/>
      <c r="J50" s="37"/>
      <c r="K50" s="37"/>
      <c r="L50" s="37"/>
      <c r="M50" s="37"/>
      <c r="N50" s="37"/>
    </row>
    <row r="51" spans="1:14" ht="15.75" customHeight="1" x14ac:dyDescent="0.3">
      <c r="A51" s="37"/>
      <c r="B51" s="37"/>
      <c r="C51" s="37"/>
      <c r="D51" s="37"/>
      <c r="E51" s="37"/>
      <c r="F51" s="37"/>
      <c r="G51" s="75"/>
      <c r="H51" s="37"/>
      <c r="I51" s="37"/>
      <c r="J51" s="37"/>
      <c r="K51" s="37"/>
      <c r="L51" s="37"/>
      <c r="M51" s="37"/>
      <c r="N51" s="37"/>
    </row>
    <row r="52" spans="1:14" ht="15.75" customHeight="1" x14ac:dyDescent="0.3">
      <c r="A52" s="37"/>
      <c r="B52" s="37"/>
      <c r="C52" s="37"/>
      <c r="D52" s="37"/>
      <c r="E52" s="37"/>
      <c r="F52" s="37"/>
      <c r="G52" s="75"/>
      <c r="H52" s="37"/>
      <c r="I52" s="37"/>
      <c r="J52" s="37"/>
      <c r="K52" s="37"/>
      <c r="L52" s="37"/>
      <c r="M52" s="37"/>
      <c r="N52" s="37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0534138C-33B6-40E8-A2F2-AB9F410040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B791-A907-4C4F-9E47-57F052123322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11" width="5" style="6" customWidth="1"/>
    <col min="12" max="12" width="1.5703125" customWidth="1"/>
    <col min="13" max="13" width="2.5703125" customWidth="1"/>
    <col min="14" max="15" width="20.570312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278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279</v>
      </c>
      <c r="E3" s="9" t="s">
        <v>280</v>
      </c>
      <c r="F3" s="8"/>
      <c r="G3" s="8"/>
      <c r="H3" s="8"/>
      <c r="I3" s="8"/>
      <c r="J3" s="8"/>
      <c r="K3" s="8"/>
    </row>
    <row r="4" spans="1:11" ht="15.75" customHeight="1" x14ac:dyDescent="0.3">
      <c r="A4" s="76">
        <v>4</v>
      </c>
      <c r="B4" s="11" t="s">
        <v>9</v>
      </c>
      <c r="C4" s="77" t="s">
        <v>10</v>
      </c>
      <c r="D4" s="52"/>
      <c r="E4" s="52"/>
      <c r="F4" s="52"/>
      <c r="G4" s="78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7</v>
      </c>
      <c r="B5" s="15" t="s">
        <v>281</v>
      </c>
      <c r="C5" s="15" t="s">
        <v>282</v>
      </c>
      <c r="D5" s="16">
        <v>46</v>
      </c>
      <c r="E5" s="16">
        <v>46</v>
      </c>
      <c r="F5" s="16">
        <v>46</v>
      </c>
      <c r="G5" s="16">
        <v>47</v>
      </c>
      <c r="H5" s="16">
        <f t="shared" ref="H5:H11" si="0">SUM(D5:G5)</f>
        <v>185</v>
      </c>
      <c r="I5" s="16">
        <v>7</v>
      </c>
      <c r="J5" s="16">
        <v>185</v>
      </c>
      <c r="K5" s="17">
        <v>7</v>
      </c>
    </row>
    <row r="6" spans="1:11" ht="15.75" customHeight="1" x14ac:dyDescent="0.3">
      <c r="A6" s="18">
        <v>2</v>
      </c>
      <c r="B6" s="19" t="s">
        <v>283</v>
      </c>
      <c r="C6" s="19" t="s">
        <v>104</v>
      </c>
      <c r="D6" s="20">
        <v>45</v>
      </c>
      <c r="E6" s="20">
        <v>45</v>
      </c>
      <c r="F6" s="20">
        <v>46</v>
      </c>
      <c r="G6" s="20">
        <v>47</v>
      </c>
      <c r="H6" s="20">
        <f t="shared" si="0"/>
        <v>183</v>
      </c>
      <c r="I6" s="21">
        <v>6</v>
      </c>
      <c r="J6" s="20">
        <v>183</v>
      </c>
      <c r="K6" s="22">
        <v>6</v>
      </c>
    </row>
    <row r="7" spans="1:11" ht="15.75" customHeight="1" x14ac:dyDescent="0.3">
      <c r="A7" s="18">
        <v>1</v>
      </c>
      <c r="B7" s="19" t="s">
        <v>284</v>
      </c>
      <c r="C7" s="19" t="s">
        <v>104</v>
      </c>
      <c r="D7" s="20">
        <v>47</v>
      </c>
      <c r="E7" s="20">
        <v>45</v>
      </c>
      <c r="F7" s="20">
        <v>44</v>
      </c>
      <c r="G7" s="20">
        <v>46</v>
      </c>
      <c r="H7" s="20">
        <f t="shared" si="0"/>
        <v>182</v>
      </c>
      <c r="I7" s="21">
        <v>5</v>
      </c>
      <c r="J7" s="23">
        <v>182</v>
      </c>
      <c r="K7" s="24">
        <v>5</v>
      </c>
    </row>
    <row r="8" spans="1:11" ht="15.75" customHeight="1" x14ac:dyDescent="0.3">
      <c r="A8" s="18">
        <v>4</v>
      </c>
      <c r="B8" s="19" t="s">
        <v>123</v>
      </c>
      <c r="C8" s="19" t="s">
        <v>38</v>
      </c>
      <c r="D8" s="20">
        <v>47</v>
      </c>
      <c r="E8" s="20">
        <v>45</v>
      </c>
      <c r="F8" s="20">
        <v>44</v>
      </c>
      <c r="G8" s="20">
        <v>44</v>
      </c>
      <c r="H8" s="20">
        <f t="shared" si="0"/>
        <v>180</v>
      </c>
      <c r="I8" s="21">
        <v>4</v>
      </c>
      <c r="J8" s="20">
        <v>180</v>
      </c>
      <c r="K8" s="22">
        <v>4</v>
      </c>
    </row>
    <row r="9" spans="1:11" ht="15.75" customHeight="1" x14ac:dyDescent="0.3">
      <c r="A9" s="18">
        <v>3</v>
      </c>
      <c r="B9" s="19" t="s">
        <v>285</v>
      </c>
      <c r="C9" s="19" t="s">
        <v>286</v>
      </c>
      <c r="D9" s="20">
        <v>44</v>
      </c>
      <c r="E9" s="20">
        <v>48</v>
      </c>
      <c r="F9" s="20">
        <v>45</v>
      </c>
      <c r="G9" s="20">
        <v>42</v>
      </c>
      <c r="H9" s="20">
        <f t="shared" si="0"/>
        <v>179</v>
      </c>
      <c r="I9" s="21">
        <v>3</v>
      </c>
      <c r="J9" s="20">
        <v>179</v>
      </c>
      <c r="K9" s="22">
        <v>3</v>
      </c>
    </row>
    <row r="10" spans="1:11" ht="15.75" customHeight="1" x14ac:dyDescent="0.3">
      <c r="A10" s="18">
        <v>5</v>
      </c>
      <c r="B10" s="19" t="s">
        <v>287</v>
      </c>
      <c r="C10" s="19" t="s">
        <v>282</v>
      </c>
      <c r="D10" s="20">
        <v>41</v>
      </c>
      <c r="E10" s="20">
        <v>48</v>
      </c>
      <c r="F10" s="20">
        <v>41</v>
      </c>
      <c r="G10" s="20">
        <v>46</v>
      </c>
      <c r="H10" s="20">
        <f t="shared" si="0"/>
        <v>176</v>
      </c>
      <c r="I10" s="21">
        <v>2</v>
      </c>
      <c r="J10" s="20">
        <v>176</v>
      </c>
      <c r="K10" s="22">
        <v>2</v>
      </c>
    </row>
    <row r="11" spans="1:11" ht="15.75" customHeight="1" x14ac:dyDescent="0.3">
      <c r="A11" s="26">
        <v>6</v>
      </c>
      <c r="B11" s="27" t="s">
        <v>288</v>
      </c>
      <c r="C11" s="27" t="s">
        <v>38</v>
      </c>
      <c r="D11" s="28">
        <v>46</v>
      </c>
      <c r="E11" s="28">
        <v>44</v>
      </c>
      <c r="F11" s="28">
        <v>46</v>
      </c>
      <c r="G11" s="28">
        <v>40</v>
      </c>
      <c r="H11" s="28">
        <f t="shared" si="0"/>
        <v>176</v>
      </c>
      <c r="I11" s="29">
        <v>2</v>
      </c>
      <c r="J11" s="28">
        <v>176</v>
      </c>
      <c r="K11" s="30">
        <v>2</v>
      </c>
    </row>
    <row r="12" spans="1:11" ht="15.75" customHeight="1" x14ac:dyDescent="0.3">
      <c r="A12" s="6"/>
    </row>
    <row r="13" spans="1:11" ht="15.75" customHeight="1" x14ac:dyDescent="0.3">
      <c r="A13" s="7"/>
      <c r="B13" s="8" t="s">
        <v>6</v>
      </c>
      <c r="C13" s="6" t="s">
        <v>289</v>
      </c>
      <c r="E13" s="9" t="s">
        <v>290</v>
      </c>
      <c r="F13" s="8"/>
      <c r="G13" s="8"/>
      <c r="H13" s="8"/>
      <c r="I13" s="8"/>
      <c r="J13" s="8"/>
      <c r="K13" s="8"/>
    </row>
    <row r="14" spans="1:11" ht="15.75" customHeight="1" x14ac:dyDescent="0.3">
      <c r="A14" s="76">
        <v>4</v>
      </c>
      <c r="B14" s="11" t="s">
        <v>9</v>
      </c>
      <c r="C14" s="77" t="s">
        <v>10</v>
      </c>
      <c r="D14" s="52"/>
      <c r="E14" s="52"/>
      <c r="F14" s="52"/>
      <c r="G14" s="78"/>
      <c r="H14" s="12" t="s">
        <v>11</v>
      </c>
      <c r="I14" s="12" t="s">
        <v>12</v>
      </c>
      <c r="J14" s="12" t="s">
        <v>13</v>
      </c>
      <c r="K14" s="13" t="s">
        <v>14</v>
      </c>
    </row>
    <row r="15" spans="1:11" ht="15.75" customHeight="1" x14ac:dyDescent="0.3">
      <c r="A15" s="14">
        <v>1</v>
      </c>
      <c r="B15" s="15" t="s">
        <v>291</v>
      </c>
      <c r="C15" s="15" t="s">
        <v>292</v>
      </c>
      <c r="D15" s="16">
        <v>46</v>
      </c>
      <c r="E15" s="16">
        <v>48</v>
      </c>
      <c r="F15" s="16">
        <v>46</v>
      </c>
      <c r="G15" s="16">
        <v>47</v>
      </c>
      <c r="H15" s="16">
        <f t="shared" ref="H15:H22" si="1">SUM(D15:G15)</f>
        <v>187</v>
      </c>
      <c r="I15" s="16">
        <v>8</v>
      </c>
      <c r="J15" s="34">
        <v>187</v>
      </c>
      <c r="K15" s="35">
        <v>8</v>
      </c>
    </row>
    <row r="16" spans="1:11" ht="15.75" customHeight="1" x14ac:dyDescent="0.3">
      <c r="A16" s="18">
        <v>7</v>
      </c>
      <c r="B16" s="19" t="s">
        <v>293</v>
      </c>
      <c r="C16" s="19" t="s">
        <v>282</v>
      </c>
      <c r="D16" s="20">
        <v>46</v>
      </c>
      <c r="E16" s="20">
        <v>45</v>
      </c>
      <c r="F16" s="20">
        <v>47</v>
      </c>
      <c r="G16" s="20">
        <v>47</v>
      </c>
      <c r="H16" s="20">
        <f t="shared" si="1"/>
        <v>185</v>
      </c>
      <c r="I16" s="21">
        <v>7</v>
      </c>
      <c r="J16" s="20">
        <v>185</v>
      </c>
      <c r="K16" s="22">
        <v>7</v>
      </c>
    </row>
    <row r="17" spans="1:11" ht="15.75" customHeight="1" x14ac:dyDescent="0.3">
      <c r="A17" s="18">
        <v>8</v>
      </c>
      <c r="B17" s="19" t="s">
        <v>294</v>
      </c>
      <c r="C17" s="19" t="s">
        <v>282</v>
      </c>
      <c r="D17" s="20">
        <v>42</v>
      </c>
      <c r="E17" s="20">
        <v>40</v>
      </c>
      <c r="F17" s="20">
        <v>46</v>
      </c>
      <c r="G17" s="20">
        <v>48</v>
      </c>
      <c r="H17" s="20">
        <f t="shared" si="1"/>
        <v>176</v>
      </c>
      <c r="I17" s="21">
        <v>6</v>
      </c>
      <c r="J17" s="20">
        <v>176</v>
      </c>
      <c r="K17" s="22">
        <v>6</v>
      </c>
    </row>
    <row r="18" spans="1:11" ht="15.75" customHeight="1" x14ac:dyDescent="0.3">
      <c r="A18" s="18">
        <v>4</v>
      </c>
      <c r="B18" s="19" t="s">
        <v>295</v>
      </c>
      <c r="C18" s="19" t="s">
        <v>292</v>
      </c>
      <c r="D18" s="20">
        <v>40</v>
      </c>
      <c r="E18" s="20">
        <v>45</v>
      </c>
      <c r="F18" s="20">
        <v>43</v>
      </c>
      <c r="G18" s="20">
        <v>46</v>
      </c>
      <c r="H18" s="20">
        <f t="shared" si="1"/>
        <v>174</v>
      </c>
      <c r="I18" s="21">
        <v>5</v>
      </c>
      <c r="J18" s="20">
        <v>174</v>
      </c>
      <c r="K18" s="22">
        <v>5</v>
      </c>
    </row>
    <row r="19" spans="1:11" ht="15.75" customHeight="1" x14ac:dyDescent="0.3">
      <c r="A19" s="18">
        <v>2</v>
      </c>
      <c r="B19" s="19" t="s">
        <v>296</v>
      </c>
      <c r="C19" s="19" t="s">
        <v>184</v>
      </c>
      <c r="D19" s="20">
        <v>41</v>
      </c>
      <c r="E19" s="20">
        <v>45</v>
      </c>
      <c r="F19" s="20">
        <v>44</v>
      </c>
      <c r="G19" s="20">
        <v>43</v>
      </c>
      <c r="H19" s="20">
        <f t="shared" si="1"/>
        <v>173</v>
      </c>
      <c r="I19" s="21">
        <v>4</v>
      </c>
      <c r="J19" s="20">
        <v>173</v>
      </c>
      <c r="K19" s="22">
        <v>4</v>
      </c>
    </row>
    <row r="20" spans="1:11" ht="15.75" customHeight="1" x14ac:dyDescent="0.3">
      <c r="A20" s="18">
        <v>3</v>
      </c>
      <c r="B20" s="19" t="s">
        <v>297</v>
      </c>
      <c r="C20" s="19" t="s">
        <v>286</v>
      </c>
      <c r="D20" s="20">
        <v>45</v>
      </c>
      <c r="E20" s="20">
        <v>42</v>
      </c>
      <c r="F20" s="20">
        <v>45</v>
      </c>
      <c r="G20" s="20">
        <v>40</v>
      </c>
      <c r="H20" s="20">
        <f t="shared" si="1"/>
        <v>172</v>
      </c>
      <c r="I20" s="21">
        <v>3</v>
      </c>
      <c r="J20" s="20">
        <v>172</v>
      </c>
      <c r="K20" s="22">
        <v>3</v>
      </c>
    </row>
    <row r="21" spans="1:11" ht="15.75" customHeight="1" x14ac:dyDescent="0.3">
      <c r="A21" s="18">
        <v>5</v>
      </c>
      <c r="B21" s="19" t="s">
        <v>298</v>
      </c>
      <c r="C21" s="19" t="s">
        <v>282</v>
      </c>
      <c r="D21" s="20">
        <v>43</v>
      </c>
      <c r="E21" s="20">
        <v>36</v>
      </c>
      <c r="F21" s="20">
        <v>45</v>
      </c>
      <c r="G21" s="20">
        <v>39</v>
      </c>
      <c r="H21" s="20">
        <f t="shared" si="1"/>
        <v>163</v>
      </c>
      <c r="I21" s="21">
        <v>2</v>
      </c>
      <c r="J21" s="20">
        <v>163</v>
      </c>
      <c r="K21" s="22">
        <v>2</v>
      </c>
    </row>
    <row r="22" spans="1:11" ht="15.75" customHeight="1" x14ac:dyDescent="0.3">
      <c r="A22" s="26">
        <v>6</v>
      </c>
      <c r="B22" s="27" t="s">
        <v>299</v>
      </c>
      <c r="C22" s="27" t="s">
        <v>20</v>
      </c>
      <c r="D22" s="28" t="s">
        <v>81</v>
      </c>
      <c r="E22" s="28"/>
      <c r="F22" s="28"/>
      <c r="G22" s="28"/>
      <c r="H22" s="28">
        <f t="shared" si="1"/>
        <v>0</v>
      </c>
      <c r="I22" s="29">
        <v>0</v>
      </c>
      <c r="J22" s="28">
        <v>0</v>
      </c>
      <c r="K22" s="30">
        <v>0</v>
      </c>
    </row>
    <row r="23" spans="1:11" ht="15.75" customHeight="1" x14ac:dyDescent="0.3">
      <c r="A23" s="6"/>
    </row>
    <row r="24" spans="1:11" ht="15.75" customHeight="1" x14ac:dyDescent="0.3">
      <c r="A24" s="7"/>
      <c r="B24" s="8" t="s">
        <v>46</v>
      </c>
      <c r="C24" s="6" t="s">
        <v>300</v>
      </c>
      <c r="E24" s="9" t="s">
        <v>301</v>
      </c>
      <c r="F24" s="8"/>
      <c r="G24" s="8"/>
      <c r="H24" s="8"/>
      <c r="I24" s="8"/>
      <c r="J24" s="8"/>
      <c r="K24" s="8"/>
    </row>
    <row r="25" spans="1:11" ht="15.75" customHeight="1" x14ac:dyDescent="0.3">
      <c r="A25" s="76">
        <v>4</v>
      </c>
      <c r="B25" s="11" t="s">
        <v>9</v>
      </c>
      <c r="C25" s="77" t="s">
        <v>10</v>
      </c>
      <c r="D25" s="52"/>
      <c r="E25" s="52"/>
      <c r="F25" s="52"/>
      <c r="G25" s="78"/>
      <c r="H25" s="12" t="s">
        <v>11</v>
      </c>
      <c r="I25" s="12" t="s">
        <v>12</v>
      </c>
      <c r="J25" s="12" t="s">
        <v>13</v>
      </c>
      <c r="K25" s="13" t="s">
        <v>14</v>
      </c>
    </row>
    <row r="26" spans="1:11" ht="15.75" customHeight="1" x14ac:dyDescent="0.3">
      <c r="A26" s="14">
        <v>5</v>
      </c>
      <c r="B26" s="15" t="s">
        <v>302</v>
      </c>
      <c r="C26" s="15" t="s">
        <v>282</v>
      </c>
      <c r="D26" s="16">
        <v>46</v>
      </c>
      <c r="E26" s="16">
        <v>46</v>
      </c>
      <c r="F26" s="16">
        <v>45</v>
      </c>
      <c r="G26" s="79">
        <v>33</v>
      </c>
      <c r="H26" s="16">
        <f t="shared" ref="H26:H33" si="2">SUM(D26:G26)</f>
        <v>170</v>
      </c>
      <c r="I26" s="16">
        <v>8</v>
      </c>
      <c r="J26" s="16">
        <v>170</v>
      </c>
      <c r="K26" s="17">
        <v>8</v>
      </c>
    </row>
    <row r="27" spans="1:11" ht="15.75" customHeight="1" x14ac:dyDescent="0.3">
      <c r="A27" s="18">
        <v>3</v>
      </c>
      <c r="B27" s="19" t="s">
        <v>303</v>
      </c>
      <c r="C27" s="19" t="s">
        <v>38</v>
      </c>
      <c r="D27" s="20">
        <v>44</v>
      </c>
      <c r="E27" s="20">
        <v>44</v>
      </c>
      <c r="F27" s="20">
        <v>39</v>
      </c>
      <c r="G27" s="20">
        <v>40</v>
      </c>
      <c r="H27" s="20">
        <f t="shared" si="2"/>
        <v>167</v>
      </c>
      <c r="I27" s="21">
        <v>7</v>
      </c>
      <c r="J27" s="20">
        <v>167</v>
      </c>
      <c r="K27" s="22">
        <v>7</v>
      </c>
    </row>
    <row r="28" spans="1:11" ht="15.75" customHeight="1" x14ac:dyDescent="0.3">
      <c r="A28" s="18">
        <v>6</v>
      </c>
      <c r="B28" s="19" t="s">
        <v>304</v>
      </c>
      <c r="C28" s="19" t="s">
        <v>292</v>
      </c>
      <c r="D28" s="20">
        <v>44</v>
      </c>
      <c r="E28" s="20">
        <v>33</v>
      </c>
      <c r="F28" s="20">
        <v>43</v>
      </c>
      <c r="G28" s="20">
        <v>41</v>
      </c>
      <c r="H28" s="20">
        <f t="shared" si="2"/>
        <v>161</v>
      </c>
      <c r="I28" s="21">
        <v>6</v>
      </c>
      <c r="J28" s="20">
        <v>161</v>
      </c>
      <c r="K28" s="22">
        <v>6</v>
      </c>
    </row>
    <row r="29" spans="1:11" ht="15.75" customHeight="1" x14ac:dyDescent="0.3">
      <c r="A29" s="18">
        <v>2</v>
      </c>
      <c r="B29" s="19" t="s">
        <v>305</v>
      </c>
      <c r="C29" s="19" t="s">
        <v>38</v>
      </c>
      <c r="D29" s="20">
        <v>38</v>
      </c>
      <c r="E29" s="20">
        <v>38</v>
      </c>
      <c r="F29" s="20">
        <v>45</v>
      </c>
      <c r="G29" s="20">
        <v>38</v>
      </c>
      <c r="H29" s="20">
        <f t="shared" si="2"/>
        <v>159</v>
      </c>
      <c r="I29" s="21">
        <v>5</v>
      </c>
      <c r="J29" s="20">
        <v>159</v>
      </c>
      <c r="K29" s="22">
        <v>5</v>
      </c>
    </row>
    <row r="30" spans="1:11" ht="15.75" customHeight="1" x14ac:dyDescent="0.3">
      <c r="A30" s="18">
        <v>7</v>
      </c>
      <c r="B30" s="19" t="s">
        <v>306</v>
      </c>
      <c r="C30" s="19" t="s">
        <v>80</v>
      </c>
      <c r="D30" s="20">
        <v>41</v>
      </c>
      <c r="E30" s="20">
        <v>45</v>
      </c>
      <c r="F30" s="20">
        <v>41</v>
      </c>
      <c r="G30" s="20">
        <v>31</v>
      </c>
      <c r="H30" s="20">
        <f t="shared" si="2"/>
        <v>158</v>
      </c>
      <c r="I30" s="21">
        <v>4</v>
      </c>
      <c r="J30" s="20">
        <v>158</v>
      </c>
      <c r="K30" s="22">
        <v>4</v>
      </c>
    </row>
    <row r="31" spans="1:11" ht="15.75" customHeight="1" x14ac:dyDescent="0.3">
      <c r="A31" s="18">
        <v>8</v>
      </c>
      <c r="B31" s="19" t="s">
        <v>307</v>
      </c>
      <c r="C31" s="19" t="s">
        <v>104</v>
      </c>
      <c r="D31" s="20">
        <v>36</v>
      </c>
      <c r="E31" s="20">
        <v>36</v>
      </c>
      <c r="F31" s="20">
        <v>31</v>
      </c>
      <c r="G31" s="20">
        <v>42</v>
      </c>
      <c r="H31" s="20">
        <f t="shared" si="2"/>
        <v>145</v>
      </c>
      <c r="I31" s="21">
        <v>3</v>
      </c>
      <c r="J31" s="20">
        <v>145</v>
      </c>
      <c r="K31" s="22">
        <v>3</v>
      </c>
    </row>
    <row r="32" spans="1:11" ht="15.75" customHeight="1" x14ac:dyDescent="0.3">
      <c r="A32" s="18">
        <v>4</v>
      </c>
      <c r="B32" s="19" t="s">
        <v>308</v>
      </c>
      <c r="C32" s="19" t="s">
        <v>152</v>
      </c>
      <c r="D32" s="20">
        <v>36</v>
      </c>
      <c r="E32" s="20">
        <v>40</v>
      </c>
      <c r="F32" s="20">
        <v>29</v>
      </c>
      <c r="G32" s="20">
        <v>39</v>
      </c>
      <c r="H32" s="20">
        <f t="shared" si="2"/>
        <v>144</v>
      </c>
      <c r="I32" s="21">
        <v>2</v>
      </c>
      <c r="J32" s="20">
        <v>144</v>
      </c>
      <c r="K32" s="22">
        <v>2</v>
      </c>
    </row>
    <row r="33" spans="1:11" ht="15.75" customHeight="1" x14ac:dyDescent="0.3">
      <c r="A33" s="26">
        <v>1</v>
      </c>
      <c r="B33" s="27" t="s">
        <v>309</v>
      </c>
      <c r="C33" s="27" t="s">
        <v>104</v>
      </c>
      <c r="D33" s="28">
        <v>38</v>
      </c>
      <c r="E33" s="28">
        <v>36</v>
      </c>
      <c r="F33" s="28">
        <v>31</v>
      </c>
      <c r="G33" s="28">
        <v>36</v>
      </c>
      <c r="H33" s="28">
        <f t="shared" si="2"/>
        <v>141</v>
      </c>
      <c r="I33" s="29">
        <v>1</v>
      </c>
      <c r="J33" s="31">
        <v>141</v>
      </c>
      <c r="K33" s="32">
        <v>1</v>
      </c>
    </row>
    <row r="34" spans="1:11" ht="15.75" customHeight="1" x14ac:dyDescent="0.3">
      <c r="A34" s="6"/>
    </row>
    <row r="35" spans="1:11" ht="15.75" customHeight="1" x14ac:dyDescent="0.3">
      <c r="A35" s="6"/>
      <c r="B35" s="6" t="s">
        <v>310</v>
      </c>
      <c r="F35" s="36" t="s">
        <v>167</v>
      </c>
    </row>
    <row r="36" spans="1:11" ht="15.75" customHeight="1" x14ac:dyDescent="0.3">
      <c r="A36" s="6"/>
      <c r="B36" s="6" t="s">
        <v>168</v>
      </c>
    </row>
    <row r="37" spans="1:11" ht="15.75" customHeight="1" x14ac:dyDescent="0.3">
      <c r="A37" s="6"/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59319AAE-2EBD-47AE-B752-5C9AAAA6053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219F-A3FB-4587-A79F-4E3DBBD8D838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311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312</v>
      </c>
      <c r="E3" s="9" t="s">
        <v>313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3</v>
      </c>
      <c r="B5" s="15" t="s">
        <v>314</v>
      </c>
      <c r="C5" s="15" t="s">
        <v>315</v>
      </c>
      <c r="D5" s="16">
        <v>190</v>
      </c>
      <c r="E5" s="16">
        <v>7</v>
      </c>
      <c r="F5" s="16">
        <v>190</v>
      </c>
      <c r="G5" s="17">
        <v>7</v>
      </c>
      <c r="I5" s="6"/>
    </row>
    <row r="6" spans="1:9" ht="15.75" customHeight="1" x14ac:dyDescent="0.3">
      <c r="A6" s="18">
        <v>7</v>
      </c>
      <c r="B6" s="19" t="s">
        <v>316</v>
      </c>
      <c r="C6" s="19" t="s">
        <v>33</v>
      </c>
      <c r="D6" s="20">
        <v>190</v>
      </c>
      <c r="E6" s="21">
        <v>7</v>
      </c>
      <c r="F6" s="20">
        <v>190</v>
      </c>
      <c r="G6" s="22">
        <v>7</v>
      </c>
      <c r="I6" s="6"/>
    </row>
    <row r="7" spans="1:9" ht="15.75" customHeight="1" x14ac:dyDescent="0.3">
      <c r="A7" s="18">
        <v>4</v>
      </c>
      <c r="B7" s="19" t="s">
        <v>317</v>
      </c>
      <c r="C7" s="19" t="s">
        <v>30</v>
      </c>
      <c r="D7" s="20">
        <v>188</v>
      </c>
      <c r="E7" s="21">
        <v>5</v>
      </c>
      <c r="F7" s="20">
        <v>188</v>
      </c>
      <c r="G7" s="22">
        <v>5</v>
      </c>
    </row>
    <row r="8" spans="1:9" ht="15.75" customHeight="1" x14ac:dyDescent="0.3">
      <c r="A8" s="18">
        <v>2</v>
      </c>
      <c r="B8" s="19" t="s">
        <v>318</v>
      </c>
      <c r="C8" s="19" t="s">
        <v>95</v>
      </c>
      <c r="D8" s="20">
        <v>183</v>
      </c>
      <c r="E8" s="21">
        <v>4</v>
      </c>
      <c r="F8" s="20">
        <v>183</v>
      </c>
      <c r="G8" s="22">
        <v>4</v>
      </c>
    </row>
    <row r="9" spans="1:9" ht="15.75" customHeight="1" x14ac:dyDescent="0.3">
      <c r="A9" s="18">
        <v>1</v>
      </c>
      <c r="B9" s="19" t="s">
        <v>319</v>
      </c>
      <c r="C9" s="19" t="s">
        <v>320</v>
      </c>
      <c r="D9" s="20" t="s">
        <v>81</v>
      </c>
      <c r="E9" s="21">
        <v>0</v>
      </c>
      <c r="F9" s="23">
        <v>0</v>
      </c>
      <c r="G9" s="24">
        <v>0</v>
      </c>
      <c r="I9" s="6"/>
    </row>
    <row r="10" spans="1:9" ht="15.75" customHeight="1" x14ac:dyDescent="0.3">
      <c r="A10" s="18">
        <v>5</v>
      </c>
      <c r="B10" s="19" t="s">
        <v>321</v>
      </c>
      <c r="C10" s="19" t="s">
        <v>315</v>
      </c>
      <c r="D10" s="20">
        <v>0</v>
      </c>
      <c r="E10" s="21">
        <v>0</v>
      </c>
      <c r="F10" s="20">
        <v>0</v>
      </c>
      <c r="G10" s="22">
        <v>0</v>
      </c>
      <c r="I10" s="6"/>
    </row>
    <row r="11" spans="1:9" ht="15.75" customHeight="1" x14ac:dyDescent="0.3">
      <c r="A11" s="26">
        <v>6</v>
      </c>
      <c r="B11" s="27" t="s">
        <v>322</v>
      </c>
      <c r="C11" s="27" t="s">
        <v>323</v>
      </c>
      <c r="D11" s="28" t="s">
        <v>81</v>
      </c>
      <c r="E11" s="29">
        <v>0</v>
      </c>
      <c r="F11" s="28">
        <v>0</v>
      </c>
      <c r="G11" s="30">
        <v>0</v>
      </c>
      <c r="I11" s="6"/>
    </row>
    <row r="12" spans="1:9" ht="15.75" customHeight="1" x14ac:dyDescent="0.3">
      <c r="A12" s="6"/>
      <c r="I12" s="6"/>
    </row>
    <row r="13" spans="1:9" ht="15.75" customHeight="1" x14ac:dyDescent="0.3">
      <c r="A13" s="7"/>
      <c r="B13" s="8" t="s">
        <v>6</v>
      </c>
      <c r="C13" s="6" t="s">
        <v>324</v>
      </c>
      <c r="E13" s="9" t="s">
        <v>325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3</v>
      </c>
      <c r="B15" s="15" t="s">
        <v>326</v>
      </c>
      <c r="C15" s="15" t="s">
        <v>20</v>
      </c>
      <c r="D15" s="16">
        <v>177</v>
      </c>
      <c r="E15" s="16">
        <v>7</v>
      </c>
      <c r="F15" s="16">
        <v>177</v>
      </c>
      <c r="G15" s="17">
        <v>7</v>
      </c>
    </row>
    <row r="16" spans="1:9" ht="15.75" customHeight="1" x14ac:dyDescent="0.3">
      <c r="A16" s="18">
        <v>6</v>
      </c>
      <c r="B16" s="19" t="s">
        <v>153</v>
      </c>
      <c r="C16" s="19" t="s">
        <v>133</v>
      </c>
      <c r="D16" s="20">
        <v>170</v>
      </c>
      <c r="E16" s="21">
        <v>6</v>
      </c>
      <c r="F16" s="20">
        <v>170</v>
      </c>
      <c r="G16" s="22">
        <v>6</v>
      </c>
    </row>
    <row r="17" spans="1:7" ht="15.75" customHeight="1" x14ac:dyDescent="0.3">
      <c r="A17" s="18">
        <v>4</v>
      </c>
      <c r="B17" s="19" t="s">
        <v>327</v>
      </c>
      <c r="C17" s="19" t="s">
        <v>20</v>
      </c>
      <c r="D17" s="20">
        <v>164</v>
      </c>
      <c r="E17" s="21">
        <v>5</v>
      </c>
      <c r="F17" s="20">
        <v>164</v>
      </c>
      <c r="G17" s="22">
        <v>5</v>
      </c>
    </row>
    <row r="18" spans="1:7" ht="15.75" customHeight="1" x14ac:dyDescent="0.3">
      <c r="A18" s="18">
        <v>2</v>
      </c>
      <c r="B18" s="19" t="s">
        <v>328</v>
      </c>
      <c r="C18" s="19" t="s">
        <v>133</v>
      </c>
      <c r="D18" s="20">
        <v>160</v>
      </c>
      <c r="E18" s="21">
        <v>4</v>
      </c>
      <c r="F18" s="20">
        <v>160</v>
      </c>
      <c r="G18" s="22">
        <v>4</v>
      </c>
    </row>
    <row r="19" spans="1:7" ht="15.75" customHeight="1" x14ac:dyDescent="0.3">
      <c r="A19" s="18">
        <v>5</v>
      </c>
      <c r="B19" s="19" t="s">
        <v>156</v>
      </c>
      <c r="C19" s="19" t="s">
        <v>36</v>
      </c>
      <c r="D19" s="20">
        <v>157</v>
      </c>
      <c r="E19" s="21">
        <v>3</v>
      </c>
      <c r="F19" s="20">
        <v>157</v>
      </c>
      <c r="G19" s="22">
        <v>3</v>
      </c>
    </row>
    <row r="20" spans="1:7" ht="15.75" customHeight="1" x14ac:dyDescent="0.3">
      <c r="A20" s="18">
        <v>7</v>
      </c>
      <c r="B20" s="19" t="s">
        <v>329</v>
      </c>
      <c r="C20" s="19" t="s">
        <v>24</v>
      </c>
      <c r="D20" s="20">
        <v>157</v>
      </c>
      <c r="E20" s="21">
        <v>3</v>
      </c>
      <c r="F20" s="20">
        <v>157</v>
      </c>
      <c r="G20" s="22">
        <v>3</v>
      </c>
    </row>
    <row r="21" spans="1:7" ht="15.75" customHeight="1" x14ac:dyDescent="0.3">
      <c r="A21" s="26">
        <v>1</v>
      </c>
      <c r="B21" s="27" t="s">
        <v>183</v>
      </c>
      <c r="C21" s="27" t="s">
        <v>184</v>
      </c>
      <c r="D21" s="28">
        <v>155</v>
      </c>
      <c r="E21" s="29">
        <v>1</v>
      </c>
      <c r="F21" s="31">
        <v>155</v>
      </c>
      <c r="G21" s="32">
        <v>1</v>
      </c>
    </row>
    <row r="22" spans="1:7" ht="15.75" customHeight="1" x14ac:dyDescent="0.3"/>
    <row r="23" spans="1:7" ht="15.75" customHeight="1" x14ac:dyDescent="0.3">
      <c r="A23" s="7"/>
      <c r="B23" s="8" t="s">
        <v>46</v>
      </c>
      <c r="C23" s="6" t="s">
        <v>330</v>
      </c>
      <c r="E23" s="9" t="s">
        <v>331</v>
      </c>
      <c r="F23" s="8"/>
      <c r="G23" s="8"/>
    </row>
    <row r="24" spans="1:7" ht="15.75" customHeight="1" x14ac:dyDescent="0.3">
      <c r="A24" s="10"/>
      <c r="B24" s="11" t="s">
        <v>9</v>
      </c>
      <c r="C24" s="11" t="s">
        <v>10</v>
      </c>
      <c r="D24" s="12" t="s">
        <v>11</v>
      </c>
      <c r="E24" s="12" t="s">
        <v>12</v>
      </c>
      <c r="F24" s="12" t="s">
        <v>13</v>
      </c>
      <c r="G24" s="13" t="s">
        <v>14</v>
      </c>
    </row>
    <row r="25" spans="1:7" ht="15.75" customHeight="1" x14ac:dyDescent="0.3">
      <c r="A25" s="14">
        <v>5</v>
      </c>
      <c r="B25" s="15" t="s">
        <v>208</v>
      </c>
      <c r="C25" s="15" t="s">
        <v>97</v>
      </c>
      <c r="D25" s="16">
        <v>158</v>
      </c>
      <c r="E25" s="16">
        <v>7</v>
      </c>
      <c r="F25" s="16">
        <v>158</v>
      </c>
      <c r="G25" s="17">
        <v>7</v>
      </c>
    </row>
    <row r="26" spans="1:7" ht="15.75" customHeight="1" x14ac:dyDescent="0.3">
      <c r="A26" s="18">
        <v>7</v>
      </c>
      <c r="B26" s="19" t="s">
        <v>209</v>
      </c>
      <c r="C26" s="19" t="s">
        <v>63</v>
      </c>
      <c r="D26" s="20">
        <v>152</v>
      </c>
      <c r="E26" s="21">
        <v>6</v>
      </c>
      <c r="F26" s="20">
        <v>152</v>
      </c>
      <c r="G26" s="22">
        <v>6</v>
      </c>
    </row>
    <row r="27" spans="1:7" ht="15.75" customHeight="1" x14ac:dyDescent="0.3">
      <c r="A27" s="18">
        <v>3</v>
      </c>
      <c r="B27" s="19" t="s">
        <v>214</v>
      </c>
      <c r="C27" s="19" t="s">
        <v>24</v>
      </c>
      <c r="D27" s="20">
        <v>143</v>
      </c>
      <c r="E27" s="21">
        <v>5</v>
      </c>
      <c r="F27" s="20">
        <v>143</v>
      </c>
      <c r="G27" s="22">
        <v>5</v>
      </c>
    </row>
    <row r="28" spans="1:7" ht="15.75" customHeight="1" x14ac:dyDescent="0.3">
      <c r="A28" s="18">
        <v>1</v>
      </c>
      <c r="B28" s="19" t="s">
        <v>190</v>
      </c>
      <c r="C28" s="19" t="s">
        <v>191</v>
      </c>
      <c r="D28" s="20">
        <v>137</v>
      </c>
      <c r="E28" s="21">
        <v>4</v>
      </c>
      <c r="F28" s="23">
        <v>137</v>
      </c>
      <c r="G28" s="24">
        <v>4</v>
      </c>
    </row>
    <row r="29" spans="1:7" ht="15.75" customHeight="1" x14ac:dyDescent="0.3">
      <c r="A29" s="18">
        <v>2</v>
      </c>
      <c r="B29" s="19" t="s">
        <v>98</v>
      </c>
      <c r="C29" s="19" t="s">
        <v>92</v>
      </c>
      <c r="D29" s="20">
        <v>124</v>
      </c>
      <c r="E29" s="21">
        <v>3</v>
      </c>
      <c r="F29" s="20">
        <v>124</v>
      </c>
      <c r="G29" s="22">
        <v>3</v>
      </c>
    </row>
    <row r="30" spans="1:7" ht="15.75" customHeight="1" x14ac:dyDescent="0.3">
      <c r="A30" s="18">
        <v>4</v>
      </c>
      <c r="B30" s="19" t="s">
        <v>132</v>
      </c>
      <c r="C30" s="19" t="s">
        <v>133</v>
      </c>
      <c r="D30" s="20">
        <v>115</v>
      </c>
      <c r="E30" s="21">
        <v>2</v>
      </c>
      <c r="F30" s="20">
        <v>115</v>
      </c>
      <c r="G30" s="22">
        <v>2</v>
      </c>
    </row>
    <row r="31" spans="1:7" ht="15.75" customHeight="1" x14ac:dyDescent="0.3">
      <c r="A31" s="26">
        <v>6</v>
      </c>
      <c r="B31" s="27" t="s">
        <v>332</v>
      </c>
      <c r="C31" s="27" t="s">
        <v>191</v>
      </c>
      <c r="D31" s="28">
        <v>0</v>
      </c>
      <c r="E31" s="29">
        <v>0</v>
      </c>
      <c r="F31" s="28">
        <v>0</v>
      </c>
      <c r="G31" s="30">
        <v>0</v>
      </c>
    </row>
    <row r="32" spans="1:7" ht="15.75" customHeight="1" x14ac:dyDescent="0.3"/>
    <row r="33" spans="1:7" ht="15.75" customHeight="1" x14ac:dyDescent="0.3">
      <c r="A33" s="7"/>
      <c r="B33" s="8" t="s">
        <v>49</v>
      </c>
      <c r="C33" s="6" t="s">
        <v>333</v>
      </c>
      <c r="E33" s="9" t="s">
        <v>334</v>
      </c>
      <c r="F33" s="8"/>
      <c r="G33" s="8"/>
    </row>
    <row r="34" spans="1:7" ht="15.75" customHeight="1" x14ac:dyDescent="0.3">
      <c r="A34" s="10"/>
      <c r="B34" s="11" t="s">
        <v>9</v>
      </c>
      <c r="C34" s="11" t="s">
        <v>10</v>
      </c>
      <c r="D34" s="12" t="s">
        <v>11</v>
      </c>
      <c r="E34" s="12" t="s">
        <v>12</v>
      </c>
      <c r="F34" s="12" t="s">
        <v>13</v>
      </c>
      <c r="G34" s="13" t="s">
        <v>14</v>
      </c>
    </row>
    <row r="35" spans="1:7" ht="15.75" customHeight="1" x14ac:dyDescent="0.3">
      <c r="A35" s="14">
        <v>2</v>
      </c>
      <c r="B35" s="15" t="s">
        <v>227</v>
      </c>
      <c r="C35" s="15" t="s">
        <v>24</v>
      </c>
      <c r="D35" s="16">
        <v>138</v>
      </c>
      <c r="E35" s="16">
        <v>7</v>
      </c>
      <c r="F35" s="16">
        <v>138</v>
      </c>
      <c r="G35" s="17">
        <v>7</v>
      </c>
    </row>
    <row r="36" spans="1:7" ht="15.75" customHeight="1" x14ac:dyDescent="0.3">
      <c r="A36" s="18">
        <v>7</v>
      </c>
      <c r="B36" s="19" t="s">
        <v>335</v>
      </c>
      <c r="C36" s="19" t="s">
        <v>24</v>
      </c>
      <c r="D36" s="20">
        <v>137</v>
      </c>
      <c r="E36" s="21">
        <v>6</v>
      </c>
      <c r="F36" s="20">
        <v>137</v>
      </c>
      <c r="G36" s="22">
        <v>6</v>
      </c>
    </row>
    <row r="37" spans="1:7" ht="15.75" customHeight="1" x14ac:dyDescent="0.3">
      <c r="A37" s="18">
        <v>1</v>
      </c>
      <c r="B37" s="19" t="s">
        <v>336</v>
      </c>
      <c r="C37" s="19" t="s">
        <v>36</v>
      </c>
      <c r="D37" s="20">
        <v>126</v>
      </c>
      <c r="E37" s="21">
        <v>5</v>
      </c>
      <c r="F37" s="23">
        <v>126</v>
      </c>
      <c r="G37" s="24">
        <v>5</v>
      </c>
    </row>
    <row r="38" spans="1:7" ht="15.75" customHeight="1" x14ac:dyDescent="0.3">
      <c r="A38" s="18">
        <v>5</v>
      </c>
      <c r="B38" s="19" t="s">
        <v>337</v>
      </c>
      <c r="C38" s="19" t="s">
        <v>24</v>
      </c>
      <c r="D38" s="20">
        <v>124</v>
      </c>
      <c r="E38" s="21">
        <v>4</v>
      </c>
      <c r="F38" s="20">
        <v>124</v>
      </c>
      <c r="G38" s="22">
        <v>4</v>
      </c>
    </row>
    <row r="39" spans="1:7" ht="15.75" customHeight="1" x14ac:dyDescent="0.3">
      <c r="A39" s="18">
        <v>3</v>
      </c>
      <c r="B39" s="19" t="s">
        <v>338</v>
      </c>
      <c r="C39" s="19" t="s">
        <v>36</v>
      </c>
      <c r="D39" s="20">
        <v>99</v>
      </c>
      <c r="E39" s="21">
        <v>3</v>
      </c>
      <c r="F39" s="20">
        <v>99</v>
      </c>
      <c r="G39" s="22">
        <v>3</v>
      </c>
    </row>
    <row r="40" spans="1:7" ht="15.75" customHeight="1" x14ac:dyDescent="0.3">
      <c r="A40" s="18">
        <v>6</v>
      </c>
      <c r="B40" s="19" t="s">
        <v>339</v>
      </c>
      <c r="C40" s="19" t="s">
        <v>77</v>
      </c>
      <c r="D40" s="20">
        <v>83</v>
      </c>
      <c r="E40" s="21">
        <v>2</v>
      </c>
      <c r="F40" s="20">
        <v>83</v>
      </c>
      <c r="G40" s="22">
        <v>2</v>
      </c>
    </row>
    <row r="41" spans="1:7" ht="15.75" customHeight="1" x14ac:dyDescent="0.3">
      <c r="A41" s="26">
        <v>4</v>
      </c>
      <c r="B41" s="27" t="s">
        <v>340</v>
      </c>
      <c r="C41" s="27" t="s">
        <v>341</v>
      </c>
      <c r="D41" s="28" t="s">
        <v>81</v>
      </c>
      <c r="E41" s="29">
        <v>0</v>
      </c>
      <c r="F41" s="28">
        <v>0</v>
      </c>
      <c r="G41" s="30">
        <v>0</v>
      </c>
    </row>
    <row r="42" spans="1:7" ht="15.75" customHeight="1" x14ac:dyDescent="0.3"/>
    <row r="43" spans="1:7" ht="15.75" customHeight="1" x14ac:dyDescent="0.3">
      <c r="B43" s="6" t="s">
        <v>342</v>
      </c>
      <c r="F43" s="36" t="s">
        <v>167</v>
      </c>
    </row>
    <row r="44" spans="1:7" ht="15.75" customHeight="1" x14ac:dyDescent="0.3">
      <c r="B44" s="6" t="s">
        <v>168</v>
      </c>
    </row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D9CCE21B-551D-41B2-ACD6-76A5AB8867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50m 3</vt:lpstr>
      <vt:lpstr>Bench 50m Sen</vt:lpstr>
      <vt:lpstr>Bench SR (Air)</vt:lpstr>
      <vt:lpstr>Bench SR (Air) Sen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LR Rifle 100 Any</vt:lpstr>
      <vt:lpstr>LR Rifle 100 Any Sen</vt:lpstr>
      <vt:lpstr>Muzzle-loading Pistol</vt:lpstr>
      <vt:lpstr>Muzzle-loading Pistol Sen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 1</vt:lpstr>
      <vt:lpstr>Sport Rifle 2</vt:lpstr>
      <vt:lpstr>Sport Rifle Sen</vt:lpstr>
      <vt:lpstr>Sport Rifle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2023-01-02T14:06:22Z</dcterms:created>
  <dcterms:modified xsi:type="dcterms:W3CDTF">2023-01-02T14:06:30Z</dcterms:modified>
</cp:coreProperties>
</file>