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13_ncr:1_{01753B03-90C8-4D24-ACF5-40C89DB63112}" xr6:coauthVersionLast="47" xr6:coauthVersionMax="47" xr10:uidLastSave="{00000000-0000-0000-0000-000000000000}"/>
  <bookViews>
    <workbookView minimized="1" xWindow="735" yWindow="735" windowWidth="18900" windowHeight="14205" tabRatio="857" xr2:uid="{00000000-000D-0000-FFFF-FFFF00000000}"/>
  </bookViews>
  <sheets>
    <sheet name="Index" sheetId="68" r:id="rId1"/>
    <sheet name="10m Air Pistol" sheetId="1" r:id="rId2"/>
    <sheet name="10m Air Pistol (Supp rest)" sheetId="50" r:id="rId3"/>
    <sheet name="10m Air Pistol Jun" sheetId="55" r:id="rId4"/>
    <sheet name="10m Air Pistol Sen" sheetId="56" r:id="rId5"/>
    <sheet name="10m Air Pistol Team" sheetId="20" r:id="rId6"/>
    <sheet name="10m Air Rifle" sheetId="14" r:id="rId7"/>
    <sheet name="10m Air Rifle (Supp rest)" sheetId="51" r:id="rId8"/>
    <sheet name="10m Air Rifle Sen" sheetId="57" r:id="rId9"/>
    <sheet name="10m Air Rifle Team" sheetId="41" state="hidden" r:id="rId10"/>
    <sheet name="20Yd Pistol" sheetId="21" r:id="rId11"/>
    <sheet name="20Yd Pistol Team" sheetId="17" state="hidden" r:id="rId12"/>
    <sheet name="6Yd Air Pistol" sheetId="3" r:id="rId13"/>
    <sheet name="Gallery Rifle Any" sheetId="38" r:id="rId14"/>
    <sheet name="Gallery Rifle Any Sen" sheetId="58" r:id="rId15"/>
    <sheet name="Gallery Rifle Iron" sheetId="29" r:id="rId16"/>
    <sheet name="Gallery Rifle Iron Sen" sheetId="59" r:id="rId17"/>
    <sheet name="Long Barrelled Pistol" sheetId="49" r:id="rId18"/>
    <sheet name="Long Barrelled Pistol Sen" sheetId="60" r:id="rId19"/>
    <sheet name="Long Range Bench" sheetId="32" r:id="rId20"/>
    <sheet name="Long Range Bench Sen" sheetId="61" r:id="rId21"/>
    <sheet name="Long Range Bench Team" sheetId="46" state="hidden" r:id="rId22"/>
    <sheet name="Long Range Rifle" sheetId="42" state="hidden" r:id="rId23"/>
    <sheet name="Long Range Rifle Team" sheetId="43" state="hidden" r:id="rId24"/>
    <sheet name="LR Rifle 100 Any" sheetId="37" state="hidden" r:id="rId25"/>
    <sheet name="Muzzle-loading Nitro" sheetId="54" state="hidden" r:id="rId26"/>
    <sheet name="Muzzle-loading Pistol" sheetId="26" r:id="rId27"/>
    <sheet name="Muzzle-loading Revolver" sheetId="45" r:id="rId28"/>
    <sheet name="Rapid Fire Air Pistol" sheetId="48" r:id="rId29"/>
    <sheet name="Rapid Fire Rifle" sheetId="27" r:id="rId30"/>
    <sheet name="Rapid Fire Rifle Sen" sheetId="62" r:id="rId31"/>
    <sheet name="Short Range Rifle" sheetId="10" r:id="rId32"/>
    <sheet name="Short Range Rifle Sen" sheetId="66" r:id="rId33"/>
    <sheet name="Short Range Rifle Team" sheetId="9" r:id="rId34"/>
    <sheet name="Sport Rifle" sheetId="18" r:id="rId35"/>
    <sheet name="Sport Rifle Sen" sheetId="67" r:id="rId36"/>
    <sheet name="Sport Rifle Team" sheetId="23" r:id="rId37"/>
    <sheet name="SR Benchrest (Air)" sheetId="52" r:id="rId38"/>
    <sheet name="SR Benchrest (Air) Sen" sheetId="63" r:id="rId39"/>
    <sheet name="SR Benchrest (Air) Team" sheetId="53" state="hidden" r:id="rId40"/>
    <sheet name="SR Benchrest (Rimfire)" sheetId="28" r:id="rId41"/>
    <sheet name="SR Benchrest (Rimfire) Jun" sheetId="64" r:id="rId42"/>
    <sheet name="SR Benchrest (Rimfire) Sen" sheetId="65" r:id="rId43"/>
    <sheet name="SR Benchrest (Rimfire) Team" sheetId="47" r:id="rId44"/>
    <sheet name="SR Standard Pistol" sheetId="16" r:id="rId45"/>
    <sheet name="CheckAvs" sheetId="69" state="hidden" r:id="rId46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Jun'!$1:$2</definedName>
    <definedName name="_xlnm.Print_Titles" localSheetId="4">'10m Air Pistol Sen'!$1:$2</definedName>
    <definedName name="_xlnm.Print_Titles" localSheetId="5">'10m Air Pistol Team'!$1:$2</definedName>
    <definedName name="_xlnm.Print_Titles" localSheetId="6">'10m Air Rifle'!$1:$2</definedName>
    <definedName name="_xlnm.Print_Titles" localSheetId="7">'10m Air Rifle (Supp rest)'!$1:$2</definedName>
    <definedName name="_xlnm.Print_Titles" localSheetId="8">'10m Air Rifle Sen'!$1:$2</definedName>
    <definedName name="_xlnm.Print_Titles" localSheetId="9">'10m Air Rifle Team'!$1:$2</definedName>
    <definedName name="_xlnm.Print_Titles" localSheetId="10">'20Yd Pistol'!$1:$2</definedName>
    <definedName name="_xlnm.Print_Titles" localSheetId="11">'20Yd Pistol Team'!$1:$2</definedName>
    <definedName name="_xlnm.Print_Titles" localSheetId="12">'6Yd Air Pistol'!$1:$2</definedName>
    <definedName name="_xlnm.Print_Titles" localSheetId="13">'Gallery Rifle Any'!$1:$2</definedName>
    <definedName name="_xlnm.Print_Titles" localSheetId="14">'Gallery Rifle Any Sen'!$1:$2</definedName>
    <definedName name="_xlnm.Print_Titles" localSheetId="15">'Gallery Rifle Iron'!$1:$2</definedName>
    <definedName name="_xlnm.Print_Titles" localSheetId="16">'Gallery Rifle Iron Sen'!$1:$2</definedName>
    <definedName name="_xlnm.Print_Titles" localSheetId="17">'Long Barrelled Pistol'!$1:$2</definedName>
    <definedName name="_xlnm.Print_Titles" localSheetId="18">'Long Barrelled Pistol Sen'!$1:$2</definedName>
    <definedName name="_xlnm.Print_Titles" localSheetId="19">'Long Range Bench'!$1:$2</definedName>
    <definedName name="_xlnm.Print_Titles" localSheetId="20">'Long Range Bench Sen'!$1:$2</definedName>
    <definedName name="_xlnm.Print_Titles" localSheetId="21">'Long Range Bench Team'!$1:$2</definedName>
    <definedName name="_xlnm.Print_Titles" localSheetId="22">'Long Range Rifle'!$1:$2</definedName>
    <definedName name="_xlnm.Print_Titles" localSheetId="23">'Long Range Rifle Team'!$1:$2</definedName>
    <definedName name="_xlnm.Print_Titles" localSheetId="24">'LR Rifle 100 Any'!$1:$2</definedName>
    <definedName name="_xlnm.Print_Titles" localSheetId="25">'Muzzle-loading Nitro'!$1:$2</definedName>
    <definedName name="_xlnm.Print_Titles" localSheetId="26">'Muzzle-loading Pistol'!$1:$2</definedName>
    <definedName name="_xlnm.Print_Titles" localSheetId="27">'Muzzle-loading Revolver'!$1:$2</definedName>
    <definedName name="_xlnm.Print_Titles" localSheetId="28">'Rapid Fire Air Pistol'!$1:$2</definedName>
    <definedName name="_xlnm.Print_Titles" localSheetId="29">'Rapid Fire Rifle'!$1:$2</definedName>
    <definedName name="_xlnm.Print_Titles" localSheetId="30">'Rapid Fire Rifle Sen'!$1:$2</definedName>
    <definedName name="_xlnm.Print_Titles" localSheetId="31">'Short Range Rifle'!$1:$2</definedName>
    <definedName name="_xlnm.Print_Titles" localSheetId="32">'Short Range Rifle Sen'!$1:$2</definedName>
    <definedName name="_xlnm.Print_Titles" localSheetId="33">'Short Range Rifle Team'!$1:$2</definedName>
    <definedName name="_xlnm.Print_Titles" localSheetId="34">'Sport Rifle'!$1:$2</definedName>
    <definedName name="_xlnm.Print_Titles" localSheetId="35">'Sport Rifle Sen'!$1:$2</definedName>
    <definedName name="_xlnm.Print_Titles" localSheetId="36">'Sport Rifle Team'!$1:$2</definedName>
    <definedName name="_xlnm.Print_Titles" localSheetId="37">'SR Benchrest (Air)'!$1:$2</definedName>
    <definedName name="_xlnm.Print_Titles" localSheetId="38">'SR Benchrest (Air) Sen'!$1:$2</definedName>
    <definedName name="_xlnm.Print_Titles" localSheetId="39">'SR Benchrest (Air) Team'!$1:$2</definedName>
    <definedName name="_xlnm.Print_Titles" localSheetId="40">'SR Benchrest (Rimfire)'!$1:$2</definedName>
    <definedName name="_xlnm.Print_Titles" localSheetId="41">'SR Benchrest (Rimfire) Jun'!$1:$2</definedName>
    <definedName name="_xlnm.Print_Titles" localSheetId="42">'SR Benchrest (Rimfire) Sen'!$1:$2</definedName>
    <definedName name="_xlnm.Print_Titles" localSheetId="43">'SR Benchrest (Rimfire) Team'!$1:$2</definedName>
    <definedName name="_xlnm.Print_Titles" localSheetId="44">'SR Standard Pistol'!$1:$2</definedName>
  </definedNames>
  <calcPr calcId="181029"/>
</workbook>
</file>

<file path=xl/calcChain.xml><?xml version="1.0" encoding="utf-8"?>
<calcChain xmlns="http://schemas.openxmlformats.org/spreadsheetml/2006/main">
  <c r="P41" i="69" l="1"/>
  <c r="Q41" i="69" s="1"/>
  <c r="P32" i="69"/>
  <c r="Q32" i="69" s="1"/>
  <c r="P16" i="69"/>
  <c r="Q16" i="69" s="1"/>
  <c r="P8" i="69"/>
  <c r="Q8" i="69" s="1"/>
  <c r="P5" i="69"/>
  <c r="Q5" i="69" s="1"/>
  <c r="P3" i="69"/>
  <c r="Q3" i="69" s="1"/>
  <c r="P36" i="69"/>
  <c r="Q36" i="69" s="1"/>
  <c r="P20" i="69"/>
  <c r="Q20" i="69" s="1"/>
  <c r="P39" i="69"/>
  <c r="Q39" i="69" s="1"/>
  <c r="P6" i="69"/>
  <c r="Q6" i="69" s="1"/>
  <c r="P12" i="69"/>
  <c r="Q12" i="69" s="1"/>
  <c r="P47" i="69"/>
  <c r="Q47" i="69" s="1"/>
  <c r="P38" i="69"/>
  <c r="Q38" i="69" s="1"/>
  <c r="P4" i="69"/>
  <c r="Q4" i="69" s="1"/>
  <c r="P15" i="69"/>
  <c r="Q15" i="69" s="1"/>
  <c r="P13" i="69"/>
  <c r="Q13" i="69" s="1"/>
  <c r="P26" i="69"/>
  <c r="Q26" i="69" s="1"/>
  <c r="P19" i="69"/>
  <c r="Q19" i="69" s="1"/>
  <c r="P21" i="69"/>
  <c r="Q21" i="69" s="1"/>
  <c r="P2" i="69"/>
  <c r="Q2" i="69" s="1"/>
  <c r="P14" i="69"/>
  <c r="Q14" i="69" s="1"/>
  <c r="P28" i="69"/>
  <c r="Q28" i="69" s="1"/>
  <c r="P11" i="69"/>
  <c r="Q11" i="69" s="1"/>
  <c r="P44" i="69"/>
  <c r="Q44" i="69" s="1"/>
  <c r="P48" i="69"/>
  <c r="Q48" i="69" s="1"/>
  <c r="P22" i="69"/>
  <c r="Q22" i="69" s="1"/>
  <c r="P29" i="69"/>
  <c r="Q29" i="69" s="1"/>
  <c r="P37" i="69"/>
  <c r="Q37" i="69" s="1"/>
  <c r="P35" i="69"/>
  <c r="Q35" i="69" s="1"/>
  <c r="P18" i="69"/>
  <c r="Q18" i="69" s="1"/>
  <c r="P30" i="69"/>
  <c r="Q30" i="69" s="1"/>
  <c r="P43" i="69"/>
  <c r="Q43" i="69" s="1"/>
  <c r="P27" i="69"/>
  <c r="Q27" i="69" s="1"/>
  <c r="P9" i="69"/>
  <c r="Q9" i="69" s="1"/>
  <c r="P10" i="69"/>
  <c r="Q10" i="69" s="1"/>
  <c r="P7" i="69"/>
  <c r="Q7" i="69" s="1"/>
  <c r="P46" i="69"/>
  <c r="Q46" i="69" s="1"/>
  <c r="P40" i="69"/>
  <c r="Q40" i="69" s="1"/>
  <c r="P25" i="69"/>
  <c r="Q25" i="69" s="1"/>
  <c r="P17" i="69"/>
  <c r="Q17" i="69" s="1"/>
  <c r="P24" i="69"/>
  <c r="Q24" i="69" s="1"/>
  <c r="P45" i="69"/>
  <c r="Q45" i="69" s="1"/>
  <c r="P34" i="69"/>
  <c r="Q34" i="69" s="1"/>
  <c r="P23" i="69"/>
  <c r="Q23" i="69" s="1"/>
  <c r="P33" i="69"/>
  <c r="Q33" i="69" s="1"/>
  <c r="P31" i="69"/>
  <c r="Q31" i="69" s="1"/>
  <c r="P42" i="69"/>
  <c r="Q42" i="69" s="1"/>
  <c r="Q51" i="9" l="1"/>
  <c r="O37" i="9"/>
  <c r="O51" i="9"/>
  <c r="O50" i="9"/>
  <c r="O49" i="9"/>
  <c r="O48" i="9"/>
  <c r="O47" i="9"/>
  <c r="O46" i="9"/>
  <c r="O45" i="9"/>
  <c r="O44" i="9"/>
  <c r="Q43" i="9" s="1"/>
  <c r="O43" i="9"/>
  <c r="O42" i="9"/>
  <c r="O40" i="9"/>
  <c r="Q40" i="9" s="1"/>
  <c r="O41" i="9"/>
  <c r="O36" i="9"/>
  <c r="O39" i="9"/>
  <c r="Q37" i="9" s="1"/>
  <c r="O38" i="9"/>
  <c r="O33" i="9"/>
  <c r="O35" i="9"/>
  <c r="O34" i="9"/>
  <c r="O32" i="9"/>
  <c r="Q32" i="9" s="1"/>
  <c r="O31" i="9"/>
  <c r="Q31" i="9" s="1"/>
  <c r="O30" i="9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  <c r="Q13" i="9" s="1"/>
  <c r="O12" i="9"/>
  <c r="Q12" i="9" s="1"/>
  <c r="O10" i="9"/>
  <c r="O11" i="9"/>
  <c r="O9" i="9"/>
  <c r="Q9" i="9" s="1"/>
  <c r="O8" i="9"/>
  <c r="Q8" i="9" s="1"/>
  <c r="O7" i="9"/>
  <c r="Q7" i="9" s="1"/>
  <c r="O6" i="9"/>
  <c r="Q6" i="9" s="1"/>
  <c r="O5" i="9"/>
  <c r="Q49" i="9" l="1"/>
  <c r="Q46" i="9"/>
  <c r="Q36" i="9"/>
  <c r="Q44" i="9"/>
  <c r="Q33" i="9"/>
  <c r="Q41" i="9"/>
  <c r="Q10" i="9"/>
  <c r="Q34" i="9"/>
  <c r="Q38" i="9"/>
  <c r="Q11" i="9"/>
  <c r="Q39" i="9"/>
  <c r="Q42" i="9"/>
  <c r="Q45" i="9"/>
  <c r="Q47" i="9"/>
  <c r="Q50" i="9"/>
  <c r="Q48" i="9"/>
  <c r="Q35" i="9"/>
  <c r="Q5" i="9"/>
  <c r="O37" i="20" l="1"/>
  <c r="O40" i="20"/>
  <c r="Q40" i="20" s="1"/>
  <c r="O38" i="20"/>
  <c r="Q37" i="20"/>
  <c r="O39" i="20"/>
  <c r="O36" i="20"/>
  <c r="Q36" i="20" s="1"/>
  <c r="O34" i="20"/>
  <c r="O35" i="20"/>
  <c r="O33" i="20"/>
  <c r="Q33" i="20" s="1"/>
  <c r="O32" i="20"/>
  <c r="Q32" i="20" s="1"/>
  <c r="O31" i="20"/>
  <c r="O30" i="20"/>
  <c r="Q30" i="20" s="1"/>
  <c r="O29" i="20"/>
  <c r="Q29" i="20" s="1"/>
  <c r="P28" i="20"/>
  <c r="O28" i="20"/>
  <c r="Q28" i="20" s="1"/>
  <c r="O27" i="20"/>
  <c r="O26" i="20"/>
  <c r="O25" i="20"/>
  <c r="O24" i="20"/>
  <c r="Q24" i="20" s="1"/>
  <c r="O23" i="20"/>
  <c r="Q23" i="20" s="1"/>
  <c r="O22" i="20"/>
  <c r="Q22" i="20" s="1"/>
  <c r="O21" i="20"/>
  <c r="Q21" i="20" s="1"/>
  <c r="O20" i="20"/>
  <c r="Q20" i="20" s="1"/>
  <c r="O19" i="20"/>
  <c r="O18" i="20"/>
  <c r="Q18" i="20" s="1"/>
  <c r="O17" i="20"/>
  <c r="Q17" i="20" s="1"/>
  <c r="O16" i="20"/>
  <c r="Q16" i="20" s="1"/>
  <c r="O15" i="20"/>
  <c r="Q15" i="20" s="1"/>
  <c r="O14" i="20"/>
  <c r="Q14" i="20" s="1"/>
  <c r="O13" i="20"/>
  <c r="Q13" i="20" s="1"/>
  <c r="O12" i="20"/>
  <c r="Q12" i="20" s="1"/>
  <c r="O11" i="20"/>
  <c r="Q11" i="20" s="1"/>
  <c r="P10" i="20"/>
  <c r="O10" i="20"/>
  <c r="Q10" i="20" s="1"/>
  <c r="O9" i="20"/>
  <c r="Q9" i="20" s="1"/>
  <c r="O8" i="20"/>
  <c r="Q8" i="20" s="1"/>
  <c r="O7" i="20"/>
  <c r="Q7" i="20" s="1"/>
  <c r="O5" i="20"/>
  <c r="O6" i="20"/>
  <c r="Q25" i="20" l="1"/>
  <c r="Q5" i="20"/>
  <c r="Q26" i="20"/>
  <c r="Q35" i="20"/>
  <c r="Q34" i="20"/>
  <c r="Q38" i="20"/>
  <c r="P34" i="20"/>
  <c r="Q19" i="20"/>
  <c r="Q27" i="20"/>
  <c r="Q31" i="20"/>
  <c r="Q39" i="20"/>
  <c r="Q6" i="20"/>
  <c r="O9" i="16"/>
  <c r="O7" i="16"/>
  <c r="O8" i="16"/>
  <c r="O6" i="16"/>
  <c r="Q6" i="16" s="1"/>
  <c r="O5" i="16"/>
  <c r="Q5" i="16" s="1"/>
  <c r="O27" i="23"/>
  <c r="O26" i="23"/>
  <c r="Q26" i="23" s="1"/>
  <c r="O23" i="23"/>
  <c r="O25" i="23"/>
  <c r="O24" i="23"/>
  <c r="P22" i="23"/>
  <c r="O22" i="23"/>
  <c r="Q22" i="23" s="1"/>
  <c r="O20" i="23"/>
  <c r="O21" i="23"/>
  <c r="O19" i="23"/>
  <c r="Q19" i="23" s="1"/>
  <c r="O18" i="23"/>
  <c r="Q18" i="23" s="1"/>
  <c r="O17" i="23"/>
  <c r="Q17" i="23" s="1"/>
  <c r="O16" i="23"/>
  <c r="Q16" i="23" s="1"/>
  <c r="O15" i="23"/>
  <c r="Q15" i="23" s="1"/>
  <c r="O13" i="23"/>
  <c r="O12" i="23"/>
  <c r="O14" i="23"/>
  <c r="O10" i="23"/>
  <c r="O11" i="23"/>
  <c r="O9" i="23"/>
  <c r="Q9" i="23" s="1"/>
  <c r="O8" i="23"/>
  <c r="O7" i="23"/>
  <c r="O5" i="23"/>
  <c r="O6" i="23"/>
  <c r="O28" i="67"/>
  <c r="Q28" i="67" s="1"/>
  <c r="O26" i="67"/>
  <c r="O27" i="67"/>
  <c r="O25" i="67"/>
  <c r="Q25" i="67" s="1"/>
  <c r="O22" i="67"/>
  <c r="O24" i="67"/>
  <c r="O23" i="67"/>
  <c r="O21" i="67"/>
  <c r="O20" i="67"/>
  <c r="Q20" i="67" s="1"/>
  <c r="O19" i="67"/>
  <c r="Q19" i="67" s="1"/>
  <c r="O17" i="67"/>
  <c r="O18" i="67"/>
  <c r="O16" i="67"/>
  <c r="Q16" i="67" s="1"/>
  <c r="O15" i="67"/>
  <c r="Q15" i="67" s="1"/>
  <c r="O13" i="67"/>
  <c r="O14" i="67"/>
  <c r="O12" i="67"/>
  <c r="Q12" i="67" s="1"/>
  <c r="O11" i="67"/>
  <c r="O10" i="67"/>
  <c r="O9" i="67"/>
  <c r="O8" i="67"/>
  <c r="O7" i="67"/>
  <c r="Q7" i="67" s="1"/>
  <c r="O6" i="67"/>
  <c r="Q6" i="67" s="1"/>
  <c r="O5" i="67"/>
  <c r="Q5" i="67" s="1"/>
  <c r="O4" i="67"/>
  <c r="Q4" i="67" s="1"/>
  <c r="O88" i="18"/>
  <c r="O89" i="18"/>
  <c r="O86" i="18"/>
  <c r="O87" i="18"/>
  <c r="O85" i="18"/>
  <c r="O84" i="18"/>
  <c r="O81" i="18"/>
  <c r="O82" i="18"/>
  <c r="O83" i="18"/>
  <c r="P80" i="18"/>
  <c r="O80" i="18"/>
  <c r="Q80" i="18" s="1"/>
  <c r="O78" i="18"/>
  <c r="O75" i="18"/>
  <c r="O79" i="18"/>
  <c r="O77" i="18"/>
  <c r="P75" i="18"/>
  <c r="O74" i="18"/>
  <c r="O76" i="18"/>
  <c r="O71" i="18"/>
  <c r="O73" i="18"/>
  <c r="O72" i="18"/>
  <c r="O70" i="18"/>
  <c r="O69" i="18"/>
  <c r="O68" i="18"/>
  <c r="O67" i="18"/>
  <c r="Q67" i="18" s="1"/>
  <c r="O66" i="18"/>
  <c r="Q66" i="18" s="1"/>
  <c r="O63" i="18"/>
  <c r="O65" i="18"/>
  <c r="O64" i="18"/>
  <c r="O61" i="18"/>
  <c r="O62" i="18"/>
  <c r="O60" i="18"/>
  <c r="O59" i="18"/>
  <c r="Q59" i="18" s="1"/>
  <c r="O57" i="18"/>
  <c r="O58" i="18"/>
  <c r="O56" i="18"/>
  <c r="Q56" i="18" s="1"/>
  <c r="O52" i="18"/>
  <c r="O55" i="18"/>
  <c r="O51" i="18"/>
  <c r="O45" i="18"/>
  <c r="O54" i="18"/>
  <c r="O53" i="18"/>
  <c r="O50" i="18"/>
  <c r="O47" i="18"/>
  <c r="O46" i="18"/>
  <c r="O49" i="18"/>
  <c r="O48" i="18"/>
  <c r="P44" i="18"/>
  <c r="O44" i="18"/>
  <c r="Q44" i="18" s="1"/>
  <c r="O39" i="18"/>
  <c r="O43" i="18"/>
  <c r="O40" i="18"/>
  <c r="O38" i="18"/>
  <c r="O42" i="18"/>
  <c r="O41" i="18"/>
  <c r="O36" i="18"/>
  <c r="O37" i="18"/>
  <c r="O35" i="18"/>
  <c r="O34" i="18"/>
  <c r="Q34" i="18" s="1"/>
  <c r="O33" i="18"/>
  <c r="Q33" i="18" s="1"/>
  <c r="P32" i="18"/>
  <c r="O32" i="18"/>
  <c r="Q32" i="18" s="1"/>
  <c r="O31" i="18"/>
  <c r="O30" i="18"/>
  <c r="O29" i="18"/>
  <c r="O28" i="18"/>
  <c r="O27" i="18"/>
  <c r="Q27" i="18" s="1"/>
  <c r="O24" i="18"/>
  <c r="O26" i="18"/>
  <c r="O25" i="18"/>
  <c r="O23" i="18"/>
  <c r="Q23" i="18" s="1"/>
  <c r="O22" i="18"/>
  <c r="O20" i="18"/>
  <c r="O19" i="18"/>
  <c r="O21" i="18"/>
  <c r="O18" i="18"/>
  <c r="O17" i="18"/>
  <c r="O16" i="18"/>
  <c r="Q16" i="18" s="1"/>
  <c r="O15" i="18"/>
  <c r="Q15" i="18" s="1"/>
  <c r="O14" i="18"/>
  <c r="Q14" i="18" s="1"/>
  <c r="O13" i="18"/>
  <c r="O12" i="18"/>
  <c r="O11" i="18"/>
  <c r="O10" i="18"/>
  <c r="Q10" i="18" s="1"/>
  <c r="O9" i="18"/>
  <c r="Q9" i="18" s="1"/>
  <c r="O8" i="18"/>
  <c r="O5" i="18"/>
  <c r="O7" i="18"/>
  <c r="O6" i="18"/>
  <c r="P4" i="18"/>
  <c r="O12" i="66"/>
  <c r="Q12" i="66" s="1"/>
  <c r="P11" i="66"/>
  <c r="O11" i="66"/>
  <c r="Q11" i="66" s="1"/>
  <c r="P10" i="66"/>
  <c r="O10" i="66"/>
  <c r="Q10" i="66" s="1"/>
  <c r="O9" i="66"/>
  <c r="Q9" i="66" s="1"/>
  <c r="O8" i="66"/>
  <c r="Q8" i="66" s="1"/>
  <c r="O7" i="66"/>
  <c r="O6" i="66"/>
  <c r="Q6" i="66" s="1"/>
  <c r="O4" i="66"/>
  <c r="O5" i="66"/>
  <c r="O82" i="10"/>
  <c r="Q82" i="10" s="1"/>
  <c r="O81" i="10"/>
  <c r="Q81" i="10" s="1"/>
  <c r="O77" i="10"/>
  <c r="O76" i="10"/>
  <c r="O75" i="10"/>
  <c r="P77" i="10"/>
  <c r="O74" i="10"/>
  <c r="Q77" i="10" s="1"/>
  <c r="O80" i="10"/>
  <c r="O79" i="10"/>
  <c r="Q75" i="10" s="1"/>
  <c r="P74" i="10"/>
  <c r="O73" i="10"/>
  <c r="Q74" i="10" s="1"/>
  <c r="O78" i="10"/>
  <c r="O72" i="10"/>
  <c r="Q72" i="10" s="1"/>
  <c r="O70" i="10"/>
  <c r="P70" i="10"/>
  <c r="O69" i="10"/>
  <c r="O71" i="10"/>
  <c r="O66" i="10"/>
  <c r="O65" i="10"/>
  <c r="O68" i="10"/>
  <c r="O67" i="10"/>
  <c r="O60" i="10"/>
  <c r="O62" i="10"/>
  <c r="O61" i="10"/>
  <c r="O64" i="10"/>
  <c r="O55" i="10"/>
  <c r="O59" i="10"/>
  <c r="O63" i="10"/>
  <c r="O56" i="10"/>
  <c r="O58" i="10"/>
  <c r="O57" i="10"/>
  <c r="O54" i="10"/>
  <c r="O53" i="10"/>
  <c r="Q53" i="10" s="1"/>
  <c r="O52" i="10"/>
  <c r="O51" i="10"/>
  <c r="O50" i="10"/>
  <c r="O48" i="10"/>
  <c r="O49" i="10"/>
  <c r="O46" i="10"/>
  <c r="P46" i="10"/>
  <c r="O45" i="10"/>
  <c r="O47" i="10"/>
  <c r="P44" i="10"/>
  <c r="O44" i="10"/>
  <c r="Q44" i="10" s="1"/>
  <c r="O43" i="10"/>
  <c r="Q43" i="10" s="1"/>
  <c r="O42" i="10"/>
  <c r="Q42" i="10" s="1"/>
  <c r="O40" i="10"/>
  <c r="O41" i="10"/>
  <c r="O34" i="10"/>
  <c r="O36" i="10"/>
  <c r="O35" i="10"/>
  <c r="O30" i="10"/>
  <c r="O39" i="10"/>
  <c r="O37" i="10"/>
  <c r="O38" i="10"/>
  <c r="O29" i="10"/>
  <c r="O23" i="10"/>
  <c r="O33" i="10"/>
  <c r="O32" i="10"/>
  <c r="O31" i="10"/>
  <c r="O24" i="10"/>
  <c r="O27" i="10"/>
  <c r="O28" i="10"/>
  <c r="O25" i="10"/>
  <c r="O22" i="10"/>
  <c r="O26" i="10"/>
  <c r="O21" i="10"/>
  <c r="Q21" i="10" s="1"/>
  <c r="O19" i="10"/>
  <c r="O20" i="10"/>
  <c r="O17" i="10"/>
  <c r="O18" i="10"/>
  <c r="O16" i="10"/>
  <c r="Q16" i="10" s="1"/>
  <c r="O15" i="10"/>
  <c r="Q15" i="10" s="1"/>
  <c r="O13" i="10"/>
  <c r="O14" i="10"/>
  <c r="O12" i="10"/>
  <c r="Q12" i="10" s="1"/>
  <c r="O10" i="10"/>
  <c r="O11" i="10"/>
  <c r="O9" i="10"/>
  <c r="Q9" i="10" s="1"/>
  <c r="O5" i="10"/>
  <c r="O7" i="10"/>
  <c r="Q7" i="10" s="1"/>
  <c r="O8" i="10"/>
  <c r="O6" i="10"/>
  <c r="O27" i="47"/>
  <c r="O26" i="47"/>
  <c r="O25" i="47"/>
  <c r="P27" i="47"/>
  <c r="O24" i="47"/>
  <c r="Q27" i="47" s="1"/>
  <c r="P26" i="47"/>
  <c r="O23" i="47"/>
  <c r="P25" i="47"/>
  <c r="O30" i="47"/>
  <c r="P24" i="47"/>
  <c r="O22" i="47"/>
  <c r="P23" i="47"/>
  <c r="O28" i="47"/>
  <c r="P22" i="47"/>
  <c r="O29" i="47"/>
  <c r="Q22" i="47" s="1"/>
  <c r="O20" i="47"/>
  <c r="O19" i="47"/>
  <c r="O16" i="47"/>
  <c r="O21" i="47"/>
  <c r="O18" i="47"/>
  <c r="O17" i="47"/>
  <c r="O15" i="47"/>
  <c r="Q15" i="47" s="1"/>
  <c r="O14" i="47"/>
  <c r="Q14" i="47" s="1"/>
  <c r="O13" i="47"/>
  <c r="Q13" i="47" s="1"/>
  <c r="O12" i="47"/>
  <c r="O10" i="47"/>
  <c r="O9" i="47"/>
  <c r="O11" i="47"/>
  <c r="O8" i="47"/>
  <c r="O7" i="47"/>
  <c r="Q7" i="47" s="1"/>
  <c r="P6" i="47"/>
  <c r="O6" i="47"/>
  <c r="Q6" i="47" s="1"/>
  <c r="P5" i="47"/>
  <c r="O5" i="47"/>
  <c r="Q5" i="47" s="1"/>
  <c r="P4" i="47"/>
  <c r="P22" i="65"/>
  <c r="O22" i="65"/>
  <c r="Q22" i="65" s="1"/>
  <c r="O21" i="65"/>
  <c r="O20" i="65"/>
  <c r="O19" i="65"/>
  <c r="Q19" i="65" s="1"/>
  <c r="O18" i="65"/>
  <c r="Q18" i="65" s="1"/>
  <c r="O17" i="65"/>
  <c r="Q17" i="65" s="1"/>
  <c r="O16" i="65"/>
  <c r="Q16" i="65" s="1"/>
  <c r="P15" i="65"/>
  <c r="O15" i="65"/>
  <c r="Q15" i="65" s="1"/>
  <c r="O14" i="65"/>
  <c r="Q14" i="65" s="1"/>
  <c r="O13" i="65"/>
  <c r="Q13" i="65" s="1"/>
  <c r="O12" i="65"/>
  <c r="Q12" i="65" s="1"/>
  <c r="O11" i="65"/>
  <c r="Q11" i="65" s="1"/>
  <c r="O10" i="65"/>
  <c r="Q10" i="65" s="1"/>
  <c r="P9" i="65"/>
  <c r="O9" i="65"/>
  <c r="O8" i="65"/>
  <c r="Q8" i="65" s="1"/>
  <c r="P7" i="65"/>
  <c r="O7" i="65"/>
  <c r="Q7" i="65" s="1"/>
  <c r="O6" i="65"/>
  <c r="Q6" i="65" s="1"/>
  <c r="P5" i="65"/>
  <c r="O5" i="65"/>
  <c r="Q5" i="65" s="1"/>
  <c r="P4" i="65"/>
  <c r="O4" i="65"/>
  <c r="Q4" i="65" s="1"/>
  <c r="P8" i="64"/>
  <c r="O8" i="64"/>
  <c r="Q8" i="64" s="1"/>
  <c r="P7" i="64"/>
  <c r="O7" i="64"/>
  <c r="Q7" i="64" s="1"/>
  <c r="P6" i="64"/>
  <c r="O6" i="64"/>
  <c r="Q6" i="64" s="1"/>
  <c r="P5" i="64"/>
  <c r="O5" i="64"/>
  <c r="Q5" i="64" s="1"/>
  <c r="O4" i="64"/>
  <c r="Q4" i="64" s="1"/>
  <c r="O86" i="28"/>
  <c r="O85" i="28"/>
  <c r="O84" i="28"/>
  <c r="P86" i="28"/>
  <c r="O83" i="28"/>
  <c r="P85" i="28"/>
  <c r="O82" i="28"/>
  <c r="P84" i="28"/>
  <c r="O89" i="28"/>
  <c r="P83" i="28"/>
  <c r="O81" i="28"/>
  <c r="O87" i="28"/>
  <c r="O88" i="28"/>
  <c r="O80" i="28"/>
  <c r="Q80" i="28" s="1"/>
  <c r="O79" i="28"/>
  <c r="Q79" i="28" s="1"/>
  <c r="O65" i="28"/>
  <c r="O76" i="28"/>
  <c r="O77" i="28"/>
  <c r="O73" i="28"/>
  <c r="O71" i="28"/>
  <c r="O75" i="28"/>
  <c r="O72" i="28"/>
  <c r="O74" i="28"/>
  <c r="O68" i="28"/>
  <c r="O78" i="28"/>
  <c r="O69" i="28"/>
  <c r="O70" i="28"/>
  <c r="O67" i="28"/>
  <c r="O66" i="28"/>
  <c r="O64" i="28"/>
  <c r="Q64" i="28" s="1"/>
  <c r="O63" i="28"/>
  <c r="Q63" i="28" s="1"/>
  <c r="O62" i="28"/>
  <c r="Q62" i="28" s="1"/>
  <c r="O61" i="28"/>
  <c r="Q61" i="28" s="1"/>
  <c r="O58" i="28"/>
  <c r="O60" i="28"/>
  <c r="O56" i="28"/>
  <c r="O59" i="28"/>
  <c r="O57" i="28"/>
  <c r="O55" i="28"/>
  <c r="O54" i="28"/>
  <c r="Q54" i="28" s="1"/>
  <c r="O53" i="28"/>
  <c r="Q53" i="28" s="1"/>
  <c r="O52" i="28"/>
  <c r="Q52" i="28" s="1"/>
  <c r="O51" i="28"/>
  <c r="Q51" i="28" s="1"/>
  <c r="O50" i="28"/>
  <c r="Q50" i="28" s="1"/>
  <c r="P49" i="28"/>
  <c r="O49" i="28"/>
  <c r="Q49" i="28" s="1"/>
  <c r="O48" i="28"/>
  <c r="O47" i="28"/>
  <c r="O46" i="28"/>
  <c r="O45" i="28"/>
  <c r="O44" i="28"/>
  <c r="Q44" i="28" s="1"/>
  <c r="O43" i="28"/>
  <c r="Q43" i="28" s="1"/>
  <c r="O42" i="28"/>
  <c r="Q42" i="28" s="1"/>
  <c r="P41" i="28"/>
  <c r="O41" i="28"/>
  <c r="Q41" i="28" s="1"/>
  <c r="O40" i="28"/>
  <c r="Q40" i="28" s="1"/>
  <c r="O38" i="28"/>
  <c r="O39" i="28"/>
  <c r="O37" i="28"/>
  <c r="Q37" i="28" s="1"/>
  <c r="O36" i="28"/>
  <c r="O34" i="28"/>
  <c r="O33" i="28"/>
  <c r="O35" i="28"/>
  <c r="O32" i="28"/>
  <c r="O31" i="28"/>
  <c r="O29" i="28"/>
  <c r="O30" i="28"/>
  <c r="O28" i="28"/>
  <c r="Q28" i="28" s="1"/>
  <c r="O26" i="28"/>
  <c r="O27" i="28"/>
  <c r="P25" i="28"/>
  <c r="O25" i="28"/>
  <c r="Q25" i="28" s="1"/>
  <c r="P24" i="28"/>
  <c r="O24" i="28"/>
  <c r="Q24" i="28" s="1"/>
  <c r="O23" i="28"/>
  <c r="O21" i="28"/>
  <c r="O19" i="28"/>
  <c r="O22" i="28"/>
  <c r="O18" i="28"/>
  <c r="O20" i="28"/>
  <c r="O17" i="28"/>
  <c r="Q17" i="28" s="1"/>
  <c r="O16" i="28"/>
  <c r="Q16" i="28" s="1"/>
  <c r="O15" i="28"/>
  <c r="Q15" i="28" s="1"/>
  <c r="O14" i="28"/>
  <c r="Q14" i="28" s="1"/>
  <c r="P13" i="28"/>
  <c r="O13" i="28"/>
  <c r="Q13" i="28" s="1"/>
  <c r="P12" i="28"/>
  <c r="O12" i="28"/>
  <c r="Q12" i="28" s="1"/>
  <c r="P11" i="28"/>
  <c r="O11" i="28"/>
  <c r="Q11" i="28" s="1"/>
  <c r="P10" i="28"/>
  <c r="O10" i="28"/>
  <c r="Q10" i="28" s="1"/>
  <c r="P9" i="28"/>
  <c r="O9" i="28"/>
  <c r="Q9" i="28" s="1"/>
  <c r="O8" i="28"/>
  <c r="Q8" i="28" s="1"/>
  <c r="O7" i="28"/>
  <c r="Q7" i="28" s="1"/>
  <c r="P6" i="28"/>
  <c r="O6" i="28"/>
  <c r="Q6" i="28" s="1"/>
  <c r="P5" i="28"/>
  <c r="O5" i="28"/>
  <c r="Q5" i="28" s="1"/>
  <c r="P4" i="28"/>
  <c r="O13" i="63"/>
  <c r="Q13" i="63" s="1"/>
  <c r="O11" i="63"/>
  <c r="O12" i="63"/>
  <c r="O9" i="63"/>
  <c r="O10" i="63"/>
  <c r="O8" i="63"/>
  <c r="Q8" i="63" s="1"/>
  <c r="P7" i="63"/>
  <c r="O7" i="63"/>
  <c r="O6" i="63"/>
  <c r="Q6" i="63" s="1"/>
  <c r="O5" i="63"/>
  <c r="Q5" i="63" s="1"/>
  <c r="O4" i="63"/>
  <c r="O30" i="52"/>
  <c r="O31" i="52"/>
  <c r="O29" i="52"/>
  <c r="Q29" i="52" s="1"/>
  <c r="O28" i="52"/>
  <c r="Q28" i="52" s="1"/>
  <c r="O27" i="52"/>
  <c r="O25" i="52"/>
  <c r="O26" i="52"/>
  <c r="O23" i="52"/>
  <c r="O24" i="52"/>
  <c r="O22" i="52"/>
  <c r="Q22" i="52" s="1"/>
  <c r="O20" i="52"/>
  <c r="O21" i="52"/>
  <c r="P19" i="52"/>
  <c r="O19" i="52"/>
  <c r="Q19" i="52" s="1"/>
  <c r="O17" i="52"/>
  <c r="O18" i="52"/>
  <c r="P16" i="52"/>
  <c r="O16" i="52"/>
  <c r="Q16" i="52" s="1"/>
  <c r="O14" i="52"/>
  <c r="O15" i="52"/>
  <c r="O13" i="52"/>
  <c r="Q13" i="52" s="1"/>
  <c r="O12" i="52"/>
  <c r="Q12" i="52" s="1"/>
  <c r="O11" i="52"/>
  <c r="Q11" i="52" s="1"/>
  <c r="O7" i="52"/>
  <c r="O10" i="52"/>
  <c r="O8" i="52"/>
  <c r="O9" i="52"/>
  <c r="O6" i="52"/>
  <c r="Q6" i="52" s="1"/>
  <c r="O5" i="52"/>
  <c r="Q5" i="52" s="1"/>
  <c r="P4" i="52"/>
  <c r="O6" i="62"/>
  <c r="O7" i="62"/>
  <c r="O5" i="62"/>
  <c r="Q5" i="62" s="1"/>
  <c r="O4" i="62"/>
  <c r="Q4" i="62" s="1"/>
  <c r="O15" i="27"/>
  <c r="O13" i="27"/>
  <c r="O16" i="27"/>
  <c r="O14" i="27"/>
  <c r="P12" i="27"/>
  <c r="O12" i="27"/>
  <c r="Q12" i="27" s="1"/>
  <c r="O11" i="27"/>
  <c r="Q11" i="27" s="1"/>
  <c r="O10" i="27"/>
  <c r="Q10" i="27" s="1"/>
  <c r="O9" i="27"/>
  <c r="Q9" i="27" s="1"/>
  <c r="P8" i="27"/>
  <c r="O8" i="27"/>
  <c r="Q8" i="27" s="1"/>
  <c r="P7" i="27"/>
  <c r="O7" i="27"/>
  <c r="Q7" i="27" s="1"/>
  <c r="P6" i="27"/>
  <c r="O6" i="27"/>
  <c r="Q6" i="27" s="1"/>
  <c r="P5" i="27"/>
  <c r="O5" i="27"/>
  <c r="Q5" i="27" s="1"/>
  <c r="P4" i="27"/>
  <c r="O14" i="45"/>
  <c r="Q14" i="45" s="1"/>
  <c r="O13" i="45"/>
  <c r="Q13" i="45" s="1"/>
  <c r="O12" i="45"/>
  <c r="Q12" i="45" s="1"/>
  <c r="O11" i="45"/>
  <c r="Q11" i="45" s="1"/>
  <c r="O10" i="45"/>
  <c r="Q10" i="45" s="1"/>
  <c r="P9" i="45"/>
  <c r="O9" i="45"/>
  <c r="P8" i="45"/>
  <c r="O8" i="45"/>
  <c r="Q8" i="45" s="1"/>
  <c r="O7" i="45"/>
  <c r="Q7" i="45" s="1"/>
  <c r="P6" i="45"/>
  <c r="O6" i="45"/>
  <c r="Q6" i="45" s="1"/>
  <c r="P5" i="45"/>
  <c r="O5" i="45"/>
  <c r="Q5" i="45" s="1"/>
  <c r="P4" i="45"/>
  <c r="P11" i="26"/>
  <c r="O11" i="26"/>
  <c r="Q11" i="26" s="1"/>
  <c r="O10" i="26"/>
  <c r="Q10" i="26" s="1"/>
  <c r="P9" i="26"/>
  <c r="O9" i="26"/>
  <c r="Q9" i="26" s="1"/>
  <c r="O7" i="26"/>
  <c r="O8" i="26"/>
  <c r="O6" i="26"/>
  <c r="Q6" i="26" s="1"/>
  <c r="O5" i="26"/>
  <c r="Q5" i="26" s="1"/>
  <c r="P4" i="26"/>
  <c r="P14" i="61"/>
  <c r="O14" i="61"/>
  <c r="Q14" i="61" s="1"/>
  <c r="O13" i="61"/>
  <c r="Q13" i="61" s="1"/>
  <c r="P12" i="61"/>
  <c r="O12" i="61"/>
  <c r="Q12" i="61" s="1"/>
  <c r="O11" i="61"/>
  <c r="Q11" i="61" s="1"/>
  <c r="P10" i="61"/>
  <c r="O10" i="61"/>
  <c r="Q10" i="61" s="1"/>
  <c r="O8" i="61"/>
  <c r="O9" i="61"/>
  <c r="O5" i="61"/>
  <c r="O6" i="61"/>
  <c r="Q6" i="61" s="1"/>
  <c r="O7" i="61"/>
  <c r="O4" i="61"/>
  <c r="Q4" i="61" s="1"/>
  <c r="P54" i="32"/>
  <c r="O54" i="32"/>
  <c r="Q54" i="32" s="1"/>
  <c r="P53" i="32"/>
  <c r="O53" i="32"/>
  <c r="Q53" i="32" s="1"/>
  <c r="P52" i="32"/>
  <c r="O52" i="32"/>
  <c r="Q52" i="32" s="1"/>
  <c r="O51" i="32"/>
  <c r="O50" i="32"/>
  <c r="O49" i="32"/>
  <c r="Q49" i="32" s="1"/>
  <c r="O48" i="32"/>
  <c r="Q48" i="32" s="1"/>
  <c r="P47" i="32"/>
  <c r="O47" i="32"/>
  <c r="Q47" i="32" s="1"/>
  <c r="O44" i="32"/>
  <c r="O46" i="32"/>
  <c r="O45" i="32"/>
  <c r="O42" i="32"/>
  <c r="O43" i="32"/>
  <c r="O41" i="32"/>
  <c r="Q41" i="32" s="1"/>
  <c r="O38" i="32"/>
  <c r="O39" i="32"/>
  <c r="O40" i="32"/>
  <c r="O37" i="32"/>
  <c r="O33" i="32"/>
  <c r="O32" i="32"/>
  <c r="O31" i="32"/>
  <c r="P33" i="32"/>
  <c r="O30" i="32"/>
  <c r="O35" i="32"/>
  <c r="O34" i="32"/>
  <c r="O36" i="32"/>
  <c r="P29" i="32"/>
  <c r="O29" i="32"/>
  <c r="Q29" i="32" s="1"/>
  <c r="O28" i="32"/>
  <c r="Q28" i="32" s="1"/>
  <c r="O26" i="32"/>
  <c r="O24" i="32"/>
  <c r="O25" i="32"/>
  <c r="O23" i="32"/>
  <c r="O27" i="32"/>
  <c r="O21" i="32"/>
  <c r="O22" i="32"/>
  <c r="O18" i="32"/>
  <c r="O19" i="32"/>
  <c r="Q19" i="32" s="1"/>
  <c r="O20" i="32"/>
  <c r="O14" i="32"/>
  <c r="O17" i="32"/>
  <c r="Q17" i="32" s="1"/>
  <c r="O15" i="32"/>
  <c r="Q15" i="32" s="1"/>
  <c r="O16" i="32"/>
  <c r="O12" i="32"/>
  <c r="O13" i="32"/>
  <c r="O7" i="32"/>
  <c r="O8" i="32"/>
  <c r="O9" i="32"/>
  <c r="O10" i="32"/>
  <c r="O11" i="32"/>
  <c r="O6" i="32"/>
  <c r="Q6" i="32" s="1"/>
  <c r="O4" i="32"/>
  <c r="O6" i="60"/>
  <c r="O8" i="60"/>
  <c r="O7" i="60"/>
  <c r="O5" i="60"/>
  <c r="Q5" i="60" s="1"/>
  <c r="O4" i="60"/>
  <c r="Q4" i="60" s="1"/>
  <c r="O22" i="49"/>
  <c r="O24" i="49"/>
  <c r="O23" i="49"/>
  <c r="O21" i="49"/>
  <c r="Q21" i="49" s="1"/>
  <c r="O20" i="49"/>
  <c r="Q20" i="49" s="1"/>
  <c r="O19" i="49"/>
  <c r="Q19" i="49" s="1"/>
  <c r="O18" i="49"/>
  <c r="Q18" i="49" s="1"/>
  <c r="O14" i="49"/>
  <c r="O15" i="49"/>
  <c r="O17" i="49"/>
  <c r="O16" i="49"/>
  <c r="P13" i="49"/>
  <c r="O13" i="49"/>
  <c r="Q13" i="49" s="1"/>
  <c r="P12" i="49"/>
  <c r="O12" i="49"/>
  <c r="Q12" i="49" s="1"/>
  <c r="O11" i="49"/>
  <c r="Q11" i="49" s="1"/>
  <c r="O10" i="49"/>
  <c r="Q10" i="49" s="1"/>
  <c r="O9" i="49"/>
  <c r="Q9" i="49" s="1"/>
  <c r="O8" i="49"/>
  <c r="Q8" i="49" s="1"/>
  <c r="O7" i="49"/>
  <c r="Q7" i="49" s="1"/>
  <c r="O6" i="49"/>
  <c r="Q6" i="49" s="1"/>
  <c r="O4" i="49"/>
  <c r="O10" i="59"/>
  <c r="O11" i="59"/>
  <c r="O9" i="59"/>
  <c r="Q9" i="59" s="1"/>
  <c r="O8" i="59"/>
  <c r="Q8" i="59" s="1"/>
  <c r="O7" i="59"/>
  <c r="Q7" i="59" s="1"/>
  <c r="O6" i="59"/>
  <c r="Q6" i="59" s="1"/>
  <c r="O5" i="59"/>
  <c r="Q5" i="59" s="1"/>
  <c r="O4" i="59"/>
  <c r="O46" i="29"/>
  <c r="Q46" i="29" s="1"/>
  <c r="O45" i="29"/>
  <c r="O42" i="29"/>
  <c r="O43" i="29"/>
  <c r="O44" i="29"/>
  <c r="O41" i="29"/>
  <c r="O35" i="29"/>
  <c r="O34" i="29"/>
  <c r="O39" i="29"/>
  <c r="O36" i="29"/>
  <c r="O33" i="29"/>
  <c r="O40" i="29"/>
  <c r="O38" i="29"/>
  <c r="O37" i="29"/>
  <c r="P32" i="29"/>
  <c r="O32" i="29"/>
  <c r="Q32" i="29" s="1"/>
  <c r="P31" i="29"/>
  <c r="O31" i="29"/>
  <c r="Q31" i="29" s="1"/>
  <c r="O30" i="29"/>
  <c r="Q30" i="29" s="1"/>
  <c r="P29" i="29"/>
  <c r="O29" i="29"/>
  <c r="Q29" i="29" s="1"/>
  <c r="P28" i="29"/>
  <c r="O28" i="29"/>
  <c r="Q28" i="29" s="1"/>
  <c r="P27" i="29"/>
  <c r="O27" i="29"/>
  <c r="Q27" i="29" s="1"/>
  <c r="O26" i="29"/>
  <c r="Q26" i="29" s="1"/>
  <c r="O25" i="29"/>
  <c r="Q25" i="29" s="1"/>
  <c r="O24" i="29"/>
  <c r="Q24" i="29" s="1"/>
  <c r="O22" i="29"/>
  <c r="O23" i="29"/>
  <c r="O20" i="29"/>
  <c r="O21" i="29"/>
  <c r="O18" i="29"/>
  <c r="O17" i="29"/>
  <c r="O19" i="29"/>
  <c r="O16" i="29"/>
  <c r="O13" i="29"/>
  <c r="O15" i="29"/>
  <c r="O14" i="29"/>
  <c r="O9" i="29"/>
  <c r="O12" i="29"/>
  <c r="O8" i="29"/>
  <c r="P9" i="29"/>
  <c r="O11" i="29"/>
  <c r="O10" i="29"/>
  <c r="O7" i="29"/>
  <c r="Q7" i="29" s="1"/>
  <c r="O6" i="29"/>
  <c r="Q6" i="29" s="1"/>
  <c r="O4" i="29"/>
  <c r="O9" i="58"/>
  <c r="Q9" i="58" s="1"/>
  <c r="O8" i="58"/>
  <c r="Q8" i="58" s="1"/>
  <c r="O7" i="58"/>
  <c r="Q7" i="58" s="1"/>
  <c r="O6" i="58"/>
  <c r="Q6" i="58" s="1"/>
  <c r="O4" i="58"/>
  <c r="O5" i="58"/>
  <c r="O25" i="38"/>
  <c r="Q25" i="38" s="1"/>
  <c r="O24" i="38"/>
  <c r="Q24" i="38" s="1"/>
  <c r="O23" i="38"/>
  <c r="Q23" i="38" s="1"/>
  <c r="O22" i="38"/>
  <c r="O21" i="38"/>
  <c r="O20" i="38"/>
  <c r="Q20" i="38" s="1"/>
  <c r="O19" i="38"/>
  <c r="Q19" i="38" s="1"/>
  <c r="O18" i="38"/>
  <c r="Q18" i="38" s="1"/>
  <c r="O17" i="38"/>
  <c r="O16" i="38"/>
  <c r="O15" i="38"/>
  <c r="O12" i="38"/>
  <c r="O14" i="38"/>
  <c r="O13" i="38"/>
  <c r="P11" i="38"/>
  <c r="O11" i="38"/>
  <c r="Q11" i="38" s="1"/>
  <c r="O10" i="38"/>
  <c r="O9" i="38"/>
  <c r="O8" i="38"/>
  <c r="Q8" i="38" s="1"/>
  <c r="O7" i="38"/>
  <c r="Q7" i="38" s="1"/>
  <c r="O6" i="38"/>
  <c r="Q6" i="38" s="1"/>
  <c r="O4" i="38"/>
  <c r="O12" i="3"/>
  <c r="Q12" i="3" s="1"/>
  <c r="O11" i="3"/>
  <c r="O10" i="3"/>
  <c r="O9" i="3"/>
  <c r="Q9" i="3" s="1"/>
  <c r="O8" i="3"/>
  <c r="Q8" i="3" s="1"/>
  <c r="O7" i="3"/>
  <c r="Q7" i="3" s="1"/>
  <c r="O6" i="3"/>
  <c r="Q6" i="3" s="1"/>
  <c r="O5" i="3"/>
  <c r="Q5" i="3" s="1"/>
  <c r="O23" i="21"/>
  <c r="Q23" i="21" s="1"/>
  <c r="O22" i="21"/>
  <c r="O21" i="21"/>
  <c r="O20" i="21"/>
  <c r="O19" i="21"/>
  <c r="O18" i="21"/>
  <c r="Q18" i="21" s="1"/>
  <c r="O17" i="21"/>
  <c r="Q17" i="21" s="1"/>
  <c r="O14" i="21"/>
  <c r="O15" i="21"/>
  <c r="Q15" i="21" s="1"/>
  <c r="O16" i="21"/>
  <c r="P13" i="21"/>
  <c r="O13" i="21"/>
  <c r="Q13" i="21" s="1"/>
  <c r="P12" i="21"/>
  <c r="O12" i="21"/>
  <c r="Q12" i="21" s="1"/>
  <c r="P11" i="21"/>
  <c r="O11" i="21"/>
  <c r="Q11" i="21" s="1"/>
  <c r="P10" i="21"/>
  <c r="O10" i="21"/>
  <c r="Q10" i="21" s="1"/>
  <c r="O9" i="21"/>
  <c r="Q9" i="21" s="1"/>
  <c r="O8" i="21"/>
  <c r="Q8" i="21" s="1"/>
  <c r="O7" i="21"/>
  <c r="Q7" i="21" s="1"/>
  <c r="O5" i="21"/>
  <c r="O6" i="21"/>
  <c r="P4" i="21"/>
  <c r="O8" i="51"/>
  <c r="O6" i="51"/>
  <c r="O9" i="51"/>
  <c r="O7" i="51"/>
  <c r="O5" i="51"/>
  <c r="Q5" i="51" s="1"/>
  <c r="O11" i="57"/>
  <c r="Q11" i="57" s="1"/>
  <c r="O10" i="57"/>
  <c r="Q10" i="57" s="1"/>
  <c r="O9" i="57"/>
  <c r="Q9" i="57" s="1"/>
  <c r="O8" i="57"/>
  <c r="Q8" i="57" s="1"/>
  <c r="O7" i="57"/>
  <c r="Q7" i="57" s="1"/>
  <c r="O4" i="57"/>
  <c r="O6" i="57"/>
  <c r="O5" i="57"/>
  <c r="P33" i="14"/>
  <c r="O33" i="14"/>
  <c r="Q33" i="14" s="1"/>
  <c r="O32" i="14"/>
  <c r="Q32" i="14" s="1"/>
  <c r="O30" i="14"/>
  <c r="O31" i="14"/>
  <c r="O29" i="14"/>
  <c r="Q29" i="14" s="1"/>
  <c r="O28" i="14"/>
  <c r="Q28" i="14" s="1"/>
  <c r="O27" i="14"/>
  <c r="Q27" i="14" s="1"/>
  <c r="O26" i="14"/>
  <c r="Q26" i="14" s="1"/>
  <c r="O25" i="14"/>
  <c r="O24" i="14"/>
  <c r="O23" i="14"/>
  <c r="Q23" i="14" s="1"/>
  <c r="O18" i="14"/>
  <c r="O22" i="14"/>
  <c r="O20" i="14"/>
  <c r="O21" i="14"/>
  <c r="O19" i="14"/>
  <c r="Q18" i="14" s="1"/>
  <c r="P17" i="14"/>
  <c r="O17" i="14"/>
  <c r="Q17" i="14" s="1"/>
  <c r="O16" i="14"/>
  <c r="O15" i="14"/>
  <c r="Q15" i="14" s="1"/>
  <c r="P14" i="14"/>
  <c r="O14" i="14"/>
  <c r="Q14" i="14" s="1"/>
  <c r="P13" i="14"/>
  <c r="O13" i="14"/>
  <c r="Q13" i="14" s="1"/>
  <c r="O12" i="14"/>
  <c r="Q12" i="14" s="1"/>
  <c r="O7" i="14"/>
  <c r="O10" i="14"/>
  <c r="O11" i="14"/>
  <c r="O6" i="14"/>
  <c r="O9" i="14"/>
  <c r="O8" i="14"/>
  <c r="O5" i="14"/>
  <c r="Q5" i="14" s="1"/>
  <c r="P4" i="14"/>
  <c r="O11" i="48"/>
  <c r="Q11" i="48" s="1"/>
  <c r="O10" i="48"/>
  <c r="Q10" i="48" s="1"/>
  <c r="O9" i="48"/>
  <c r="Q9" i="48" s="1"/>
  <c r="O8" i="48"/>
  <c r="Q8" i="48" s="1"/>
  <c r="O7" i="48"/>
  <c r="Q7" i="48" s="1"/>
  <c r="O6" i="48"/>
  <c r="Q6" i="48" s="1"/>
  <c r="P5" i="48"/>
  <c r="O5" i="48"/>
  <c r="Q5" i="48" s="1"/>
  <c r="O23" i="50"/>
  <c r="O25" i="50"/>
  <c r="O24" i="50"/>
  <c r="O21" i="50"/>
  <c r="P21" i="50"/>
  <c r="O20" i="50"/>
  <c r="P20" i="50"/>
  <c r="O19" i="50"/>
  <c r="P19" i="50"/>
  <c r="O18" i="50"/>
  <c r="O22" i="50"/>
  <c r="O17" i="50"/>
  <c r="Q17" i="50" s="1"/>
  <c r="O14" i="50"/>
  <c r="O16" i="50"/>
  <c r="O15" i="50"/>
  <c r="O13" i="50"/>
  <c r="Q13" i="50" s="1"/>
  <c r="O12" i="50"/>
  <c r="Q12" i="50" s="1"/>
  <c r="O10" i="50"/>
  <c r="O11" i="50"/>
  <c r="O9" i="50"/>
  <c r="Q9" i="50" s="1"/>
  <c r="O8" i="50"/>
  <c r="Q8" i="50" s="1"/>
  <c r="O7" i="50"/>
  <c r="Q7" i="50" s="1"/>
  <c r="O6" i="50"/>
  <c r="Q6" i="50" s="1"/>
  <c r="O5" i="50"/>
  <c r="Q5" i="50" s="1"/>
  <c r="O39" i="56"/>
  <c r="Q39" i="56" s="1"/>
  <c r="O37" i="56"/>
  <c r="O38" i="56"/>
  <c r="O36" i="56"/>
  <c r="O35" i="56"/>
  <c r="O34" i="56"/>
  <c r="O33" i="56"/>
  <c r="O32" i="56"/>
  <c r="Q32" i="56" s="1"/>
  <c r="O31" i="56"/>
  <c r="Q31" i="56" s="1"/>
  <c r="O30" i="56"/>
  <c r="Q30" i="56" s="1"/>
  <c r="O29" i="56"/>
  <c r="Q29" i="56" s="1"/>
  <c r="O28" i="56"/>
  <c r="Q28" i="56" s="1"/>
  <c r="O27" i="56"/>
  <c r="Q27" i="56" s="1"/>
  <c r="O26" i="56"/>
  <c r="Q26" i="56" s="1"/>
  <c r="O25" i="56"/>
  <c r="Q25" i="56" s="1"/>
  <c r="O23" i="56"/>
  <c r="O22" i="56"/>
  <c r="O24" i="56"/>
  <c r="O21" i="56"/>
  <c r="Q21" i="56" s="1"/>
  <c r="O19" i="56"/>
  <c r="O20" i="56"/>
  <c r="O17" i="56"/>
  <c r="O18" i="56"/>
  <c r="O16" i="56"/>
  <c r="Q16" i="56" s="1"/>
  <c r="O15" i="56"/>
  <c r="P14" i="56"/>
  <c r="O14" i="56"/>
  <c r="Q14" i="56" s="1"/>
  <c r="O13" i="56"/>
  <c r="Q13" i="56" s="1"/>
  <c r="O12" i="56"/>
  <c r="Q12" i="56" s="1"/>
  <c r="O11" i="56"/>
  <c r="Q11" i="56" s="1"/>
  <c r="O10" i="56"/>
  <c r="Q10" i="56" s="1"/>
  <c r="O9" i="56"/>
  <c r="Q9" i="56" s="1"/>
  <c r="O7" i="56"/>
  <c r="O5" i="56"/>
  <c r="O8" i="56"/>
  <c r="O6" i="56"/>
  <c r="O4" i="56"/>
  <c r="Q4" i="56" s="1"/>
  <c r="P7" i="55"/>
  <c r="O7" i="55"/>
  <c r="Q7" i="55" s="1"/>
  <c r="O6" i="55"/>
  <c r="Q6" i="55" s="1"/>
  <c r="O5" i="55"/>
  <c r="Q5" i="55" s="1"/>
  <c r="O4" i="55"/>
  <c r="Q4" i="55" s="1"/>
  <c r="O107" i="1"/>
  <c r="Q107" i="1" s="1"/>
  <c r="O106" i="1"/>
  <c r="Q106" i="1" s="1"/>
  <c r="O105" i="1"/>
  <c r="Q105" i="1" s="1"/>
  <c r="O100" i="1"/>
  <c r="O104" i="1"/>
  <c r="O99" i="1"/>
  <c r="O101" i="1"/>
  <c r="O98" i="1"/>
  <c r="O102" i="1"/>
  <c r="O103" i="1"/>
  <c r="O97" i="1"/>
  <c r="Q97" i="1" s="1"/>
  <c r="O96" i="1"/>
  <c r="Q96" i="1" s="1"/>
  <c r="O95" i="1"/>
  <c r="Q95" i="1" s="1"/>
  <c r="O91" i="1"/>
  <c r="O94" i="1"/>
  <c r="O93" i="1"/>
  <c r="O92" i="1"/>
  <c r="O90" i="1"/>
  <c r="O89" i="1"/>
  <c r="O88" i="1"/>
  <c r="Q88" i="1" s="1"/>
  <c r="O87" i="1"/>
  <c r="Q87" i="1" s="1"/>
  <c r="O86" i="1"/>
  <c r="Q86" i="1" s="1"/>
  <c r="O82" i="1"/>
  <c r="O84" i="1"/>
  <c r="Q84" i="1" s="1"/>
  <c r="O85" i="1"/>
  <c r="O83" i="1"/>
  <c r="O81" i="1"/>
  <c r="Q81" i="1" s="1"/>
  <c r="O80" i="1"/>
  <c r="O79" i="1"/>
  <c r="Q79" i="1" s="1"/>
  <c r="O78" i="1"/>
  <c r="Q78" i="1" s="1"/>
  <c r="O77" i="1"/>
  <c r="O76" i="1"/>
  <c r="O73" i="1"/>
  <c r="O75" i="1"/>
  <c r="O74" i="1"/>
  <c r="O72" i="1"/>
  <c r="Q72" i="1" s="1"/>
  <c r="O71" i="1"/>
  <c r="Q71" i="1" s="1"/>
  <c r="O69" i="1"/>
  <c r="O70" i="1"/>
  <c r="O68" i="1"/>
  <c r="Q68" i="1" s="1"/>
  <c r="O66" i="1"/>
  <c r="O65" i="1"/>
  <c r="O67" i="1"/>
  <c r="O64" i="1"/>
  <c r="Q64" i="1" s="1"/>
  <c r="O63" i="1"/>
  <c r="Q63" i="1" s="1"/>
  <c r="O62" i="1"/>
  <c r="O61" i="1"/>
  <c r="O60" i="1"/>
  <c r="O59" i="1"/>
  <c r="Q59" i="1" s="1"/>
  <c r="O58" i="1"/>
  <c r="Q58" i="1" s="1"/>
  <c r="O57" i="1"/>
  <c r="Q57" i="1" s="1"/>
  <c r="O56" i="1"/>
  <c r="Q56" i="1" s="1"/>
  <c r="P55" i="1"/>
  <c r="O55" i="1"/>
  <c r="Q55" i="1" s="1"/>
  <c r="O54" i="1"/>
  <c r="Q54" i="1" s="1"/>
  <c r="O53" i="1"/>
  <c r="Q53" i="1" s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43" i="1"/>
  <c r="Q43" i="1" s="1"/>
  <c r="O42" i="1"/>
  <c r="Q42" i="1" s="1"/>
  <c r="O41" i="1"/>
  <c r="Q41" i="1" s="1"/>
  <c r="O40" i="1"/>
  <c r="Q40" i="1" s="1"/>
  <c r="O38" i="1"/>
  <c r="O39" i="1"/>
  <c r="O37" i="1"/>
  <c r="Q37" i="1" s="1"/>
  <c r="P36" i="1"/>
  <c r="O36" i="1"/>
  <c r="Q36" i="1" s="1"/>
  <c r="O35" i="1"/>
  <c r="Q35" i="1" s="1"/>
  <c r="P34" i="1"/>
  <c r="O34" i="1"/>
  <c r="Q34" i="1" s="1"/>
  <c r="P33" i="1"/>
  <c r="O33" i="1"/>
  <c r="Q33" i="1" s="1"/>
  <c r="P32" i="1"/>
  <c r="O32" i="1"/>
  <c r="Q32" i="1" s="1"/>
  <c r="P31" i="1"/>
  <c r="O31" i="1"/>
  <c r="Q31" i="1" s="1"/>
  <c r="O25" i="1"/>
  <c r="O29" i="1"/>
  <c r="Q29" i="1" s="1"/>
  <c r="O30" i="1"/>
  <c r="O24" i="1"/>
  <c r="O28" i="1"/>
  <c r="O27" i="1"/>
  <c r="O26" i="1"/>
  <c r="O23" i="1"/>
  <c r="O22" i="1"/>
  <c r="P21" i="1"/>
  <c r="O21" i="1"/>
  <c r="Q21" i="1" s="1"/>
  <c r="P20" i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3" i="1"/>
  <c r="O14" i="1"/>
  <c r="O12" i="1"/>
  <c r="Q12" i="1" s="1"/>
  <c r="O11" i="1"/>
  <c r="Q11" i="1" s="1"/>
  <c r="O9" i="1"/>
  <c r="O6" i="1"/>
  <c r="O10" i="1"/>
  <c r="O8" i="1"/>
  <c r="O7" i="1"/>
  <c r="O5" i="1"/>
  <c r="Q5" i="1" s="1"/>
  <c r="Q4" i="54"/>
  <c r="P4" i="54"/>
  <c r="O4" i="54"/>
  <c r="Q68" i="10" l="1"/>
  <c r="Q9" i="63"/>
  <c r="Q24" i="52"/>
  <c r="Q10" i="63"/>
  <c r="Q23" i="52"/>
  <c r="Q65" i="28"/>
  <c r="Q23" i="47"/>
  <c r="Q24" i="47"/>
  <c r="Q26" i="47"/>
  <c r="Q25" i="47"/>
  <c r="Q65" i="10"/>
  <c r="Q28" i="47"/>
  <c r="Q30" i="47"/>
  <c r="Q29" i="47"/>
  <c r="Q70" i="28"/>
  <c r="Q66" i="10"/>
  <c r="Q67" i="10"/>
  <c r="Q78" i="10"/>
  <c r="Q80" i="10"/>
  <c r="Q73" i="10"/>
  <c r="Q76" i="10"/>
  <c r="Q79" i="10"/>
  <c r="P9" i="58"/>
  <c r="P7" i="57"/>
  <c r="P5" i="55"/>
  <c r="P4" i="55"/>
  <c r="Q48" i="18"/>
  <c r="Q37" i="18"/>
  <c r="Q36" i="18"/>
  <c r="Q9" i="51"/>
  <c r="Q85" i="1"/>
  <c r="Q77" i="28"/>
  <c r="Q6" i="51"/>
  <c r="Q8" i="51"/>
  <c r="Q25" i="50"/>
  <c r="Q24" i="50"/>
  <c r="Q24" i="1"/>
  <c r="Q83" i="1"/>
  <c r="Q13" i="1"/>
  <c r="Q7" i="51"/>
  <c r="Q23" i="50"/>
  <c r="Q14" i="1"/>
  <c r="Q82" i="1"/>
  <c r="Q20" i="65"/>
  <c r="P12" i="66"/>
  <c r="P11" i="56"/>
  <c r="P31" i="56"/>
  <c r="Q66" i="28"/>
  <c r="Q40" i="18"/>
  <c r="Q41" i="10"/>
  <c r="Q44" i="32"/>
  <c r="Q43" i="32"/>
  <c r="P7" i="59"/>
  <c r="P10" i="56"/>
  <c r="P29" i="56"/>
  <c r="P30" i="56"/>
  <c r="Q21" i="65"/>
  <c r="P21" i="65"/>
  <c r="Q19" i="28"/>
  <c r="Q38" i="18"/>
  <c r="Q39" i="18"/>
  <c r="Q40" i="10"/>
  <c r="Q42" i="32"/>
  <c r="Q6" i="56"/>
  <c r="Q12" i="23"/>
  <c r="P16" i="65"/>
  <c r="P20" i="65"/>
  <c r="P11" i="61"/>
  <c r="P4" i="61"/>
  <c r="Q11" i="23"/>
  <c r="Q13" i="23"/>
  <c r="Q41" i="18"/>
  <c r="Q42" i="18"/>
  <c r="Q77" i="1"/>
  <c r="Q14" i="23"/>
  <c r="Q10" i="23"/>
  <c r="P12" i="67"/>
  <c r="Q43" i="18"/>
  <c r="P10" i="23"/>
  <c r="Q38" i="1"/>
  <c r="Q76" i="1"/>
  <c r="Q91" i="1"/>
  <c r="P91" i="1"/>
  <c r="Q100" i="1"/>
  <c r="Q31" i="32"/>
  <c r="Q10" i="10"/>
  <c r="Q11" i="10"/>
  <c r="Q85" i="28"/>
  <c r="Q47" i="10"/>
  <c r="Q83" i="28"/>
  <c r="Q67" i="28"/>
  <c r="Q75" i="1"/>
  <c r="Q45" i="10"/>
  <c r="Q46" i="10"/>
  <c r="Q73" i="1"/>
  <c r="Q74" i="1"/>
  <c r="Q86" i="28"/>
  <c r="Q30" i="28"/>
  <c r="Q75" i="18"/>
  <c r="P45" i="10"/>
  <c r="Q21" i="50"/>
  <c r="Q19" i="50"/>
  <c r="Q20" i="50"/>
  <c r="Q18" i="50"/>
  <c r="Q29" i="28"/>
  <c r="Q9" i="67"/>
  <c r="Q22" i="50"/>
  <c r="Q37" i="32"/>
  <c r="Q84" i="28"/>
  <c r="Q18" i="18"/>
  <c r="Q57" i="28"/>
  <c r="Q9" i="61"/>
  <c r="Q9" i="47"/>
  <c r="Q60" i="28"/>
  <c r="Q56" i="28"/>
  <c r="Q23" i="23"/>
  <c r="Q21" i="18"/>
  <c r="Q20" i="18"/>
  <c r="Q30" i="14"/>
  <c r="Q33" i="56"/>
  <c r="Q37" i="56"/>
  <c r="Q10" i="50"/>
  <c r="Q89" i="1"/>
  <c r="Q58" i="28"/>
  <c r="Q59" i="28"/>
  <c r="Q5" i="18"/>
  <c r="Q13" i="18"/>
  <c r="Q17" i="18"/>
  <c r="Q22" i="18"/>
  <c r="Q19" i="18"/>
  <c r="Q10" i="32"/>
  <c r="Q18" i="32"/>
  <c r="Q33" i="29"/>
  <c r="Q31" i="14"/>
  <c r="Q34" i="56"/>
  <c r="Q90" i="1"/>
  <c r="Q20" i="47"/>
  <c r="P17" i="65"/>
  <c r="Q69" i="28"/>
  <c r="Q18" i="28"/>
  <c r="P56" i="28"/>
  <c r="Q11" i="63"/>
  <c r="Q5" i="23"/>
  <c r="Q11" i="67"/>
  <c r="Q31" i="18"/>
  <c r="Q51" i="18"/>
  <c r="Q70" i="18"/>
  <c r="Q6" i="60"/>
  <c r="P34" i="56"/>
  <c r="P33" i="56"/>
  <c r="P32" i="56"/>
  <c r="Q60" i="1"/>
  <c r="Q49" i="18"/>
  <c r="Q23" i="10"/>
  <c r="Q16" i="49"/>
  <c r="Q11" i="50"/>
  <c r="Q98" i="1"/>
  <c r="Q56" i="10"/>
  <c r="Q26" i="10"/>
  <c r="Q25" i="10"/>
  <c r="Q20" i="10"/>
  <c r="Q30" i="10"/>
  <c r="Q54" i="10"/>
  <c r="Q8" i="60"/>
  <c r="Q23" i="49"/>
  <c r="Q35" i="29"/>
  <c r="Q22" i="29"/>
  <c r="Q17" i="29"/>
  <c r="Q43" i="29"/>
  <c r="Q22" i="21"/>
  <c r="Q25" i="14"/>
  <c r="Q16" i="50"/>
  <c r="Q93" i="1"/>
  <c r="Q99" i="1"/>
  <c r="Q75" i="28"/>
  <c r="Q87" i="28"/>
  <c r="Q12" i="63"/>
  <c r="Q7" i="23"/>
  <c r="Q10" i="67"/>
  <c r="Q6" i="18"/>
  <c r="Q24" i="18"/>
  <c r="Q60" i="18"/>
  <c r="Q86" i="18"/>
  <c r="Q12" i="18"/>
  <c r="Q26" i="18"/>
  <c r="Q30" i="18"/>
  <c r="Q50" i="18"/>
  <c r="Q74" i="18"/>
  <c r="Q28" i="10"/>
  <c r="Q57" i="10"/>
  <c r="Q69" i="10"/>
  <c r="Q13" i="27"/>
  <c r="Q8" i="26"/>
  <c r="Q7" i="61"/>
  <c r="Q9" i="32"/>
  <c r="Q13" i="32"/>
  <c r="Q26" i="32"/>
  <c r="Q8" i="29"/>
  <c r="Q14" i="29"/>
  <c r="Q45" i="29"/>
  <c r="Q19" i="21"/>
  <c r="Q5" i="21"/>
  <c r="Q9" i="14"/>
  <c r="Q20" i="14"/>
  <c r="Q11" i="14"/>
  <c r="Q22" i="14"/>
  <c r="Q18" i="56"/>
  <c r="Q36" i="56"/>
  <c r="Q101" i="1"/>
  <c r="Q7" i="1"/>
  <c r="Q8" i="16"/>
  <c r="Q9" i="16"/>
  <c r="Q10" i="47"/>
  <c r="Q18" i="47"/>
  <c r="Q11" i="47"/>
  <c r="Q17" i="47"/>
  <c r="Q38" i="28"/>
  <c r="Q81" i="28"/>
  <c r="Q45" i="28"/>
  <c r="Q47" i="28"/>
  <c r="Q71" i="28"/>
  <c r="Q26" i="28"/>
  <c r="Q36" i="28"/>
  <c r="Q73" i="28"/>
  <c r="Q32" i="28"/>
  <c r="Q21" i="28"/>
  <c r="P13" i="63"/>
  <c r="Q10" i="52"/>
  <c r="Q8" i="52"/>
  <c r="Q14" i="52"/>
  <c r="Q18" i="52"/>
  <c r="Q27" i="52"/>
  <c r="Q21" i="52"/>
  <c r="Q31" i="52"/>
  <c r="Q20" i="23"/>
  <c r="Q8" i="23"/>
  <c r="Q24" i="23"/>
  <c r="Q27" i="23"/>
  <c r="Q18" i="67"/>
  <c r="Q27" i="67"/>
  <c r="Q26" i="67"/>
  <c r="Q24" i="67"/>
  <c r="Q14" i="67"/>
  <c r="P22" i="67"/>
  <c r="Q22" i="67"/>
  <c r="Q7" i="18"/>
  <c r="Q64" i="18"/>
  <c r="Q88" i="18"/>
  <c r="Q78" i="18"/>
  <c r="Q53" i="18"/>
  <c r="Q52" i="18"/>
  <c r="Q63" i="18"/>
  <c r="Q73" i="18"/>
  <c r="Q45" i="18"/>
  <c r="Q29" i="18"/>
  <c r="Q71" i="18"/>
  <c r="Q57" i="18"/>
  <c r="Q85" i="18"/>
  <c r="Q82" i="18"/>
  <c r="Q77" i="18"/>
  <c r="Q46" i="18"/>
  <c r="P7" i="66"/>
  <c r="Q51" i="10"/>
  <c r="Q36" i="10"/>
  <c r="Q48" i="10"/>
  <c r="Q52" i="10"/>
  <c r="Q35" i="10"/>
  <c r="Q22" i="10"/>
  <c r="Q70" i="10"/>
  <c r="Q64" i="10"/>
  <c r="Q39" i="10"/>
  <c r="Q24" i="10"/>
  <c r="Q6" i="10"/>
  <c r="Q18" i="10"/>
  <c r="Q60" i="10"/>
  <c r="Q7" i="62"/>
  <c r="Q6" i="62"/>
  <c r="Q16" i="27"/>
  <c r="Q15" i="27"/>
  <c r="Q22" i="32"/>
  <c r="Q25" i="32"/>
  <c r="Q46" i="32"/>
  <c r="Q50" i="32"/>
  <c r="Q35" i="32"/>
  <c r="Q11" i="32"/>
  <c r="Q39" i="32"/>
  <c r="Q27" i="32"/>
  <c r="Q16" i="32"/>
  <c r="Q36" i="32"/>
  <c r="Q7" i="60"/>
  <c r="Q24" i="49"/>
  <c r="Q17" i="49"/>
  <c r="Q22" i="49"/>
  <c r="Q15" i="49"/>
  <c r="Q11" i="59"/>
  <c r="Q41" i="29"/>
  <c r="Q36" i="29"/>
  <c r="Q39" i="29"/>
  <c r="Q21" i="29"/>
  <c r="Q11" i="29"/>
  <c r="Q40" i="29"/>
  <c r="Q13" i="29"/>
  <c r="Q9" i="29"/>
  <c r="Q5" i="58"/>
  <c r="Q21" i="38"/>
  <c r="Q10" i="38"/>
  <c r="Q17" i="38"/>
  <c r="Q14" i="38"/>
  <c r="Q13" i="38"/>
  <c r="Q11" i="3"/>
  <c r="Q20" i="21"/>
  <c r="Q14" i="21"/>
  <c r="Q6" i="57"/>
  <c r="Q5" i="57"/>
  <c r="Q7" i="14"/>
  <c r="Q6" i="14"/>
  <c r="Q21" i="14"/>
  <c r="Q19" i="56"/>
  <c r="Q22" i="56"/>
  <c r="Q5" i="56"/>
  <c r="Q17" i="56"/>
  <c r="Q38" i="56"/>
  <c r="Q8" i="56"/>
  <c r="Q14" i="50"/>
  <c r="Q26" i="1"/>
  <c r="Q22" i="1"/>
  <c r="Q67" i="1"/>
  <c r="Q66" i="1"/>
  <c r="Q6" i="1"/>
  <c r="Q25" i="1"/>
  <c r="Q28" i="1"/>
  <c r="Q10" i="1"/>
  <c r="Q94" i="1"/>
  <c r="Q7" i="16"/>
  <c r="Q21" i="47"/>
  <c r="Q8" i="47"/>
  <c r="Q12" i="47"/>
  <c r="Q16" i="47"/>
  <c r="Q19" i="47"/>
  <c r="Q20" i="28"/>
  <c r="Q33" i="28"/>
  <c r="Q46" i="28"/>
  <c r="Q68" i="28"/>
  <c r="Q82" i="28"/>
  <c r="Q34" i="28"/>
  <c r="Q74" i="28"/>
  <c r="Q78" i="28"/>
  <c r="Q89" i="28"/>
  <c r="Q22" i="28"/>
  <c r="Q27" i="28"/>
  <c r="Q35" i="28"/>
  <c r="Q39" i="28"/>
  <c r="Q48" i="28"/>
  <c r="Q72" i="28"/>
  <c r="Q76" i="28"/>
  <c r="Q88" i="28"/>
  <c r="Q7" i="63"/>
  <c r="P10" i="63"/>
  <c r="Q7" i="52"/>
  <c r="Q15" i="52"/>
  <c r="Q17" i="52"/>
  <c r="Q20" i="52"/>
  <c r="Q30" i="52"/>
  <c r="Q25" i="52"/>
  <c r="Q9" i="52"/>
  <c r="Q26" i="52"/>
  <c r="Q6" i="23"/>
  <c r="Q21" i="23"/>
  <c r="Q25" i="23"/>
  <c r="P9" i="67"/>
  <c r="Q13" i="67"/>
  <c r="Q8" i="67"/>
  <c r="Q17" i="67"/>
  <c r="Q21" i="67"/>
  <c r="Q68" i="18"/>
  <c r="Q83" i="18"/>
  <c r="Q89" i="18"/>
  <c r="Q28" i="18"/>
  <c r="Q47" i="18"/>
  <c r="Q54" i="18"/>
  <c r="Q58" i="18"/>
  <c r="Q61" i="18"/>
  <c r="Q65" i="18"/>
  <c r="Q69" i="18"/>
  <c r="Q87" i="18"/>
  <c r="Q8" i="18"/>
  <c r="Q11" i="18"/>
  <c r="Q25" i="18"/>
  <c r="Q55" i="18"/>
  <c r="Q62" i="18"/>
  <c r="Q76" i="18"/>
  <c r="Q79" i="18"/>
  <c r="Q81" i="18"/>
  <c r="Q84" i="18"/>
  <c r="P9" i="66"/>
  <c r="Q5" i="66"/>
  <c r="P8" i="66"/>
  <c r="Q8" i="10"/>
  <c r="Q34" i="10"/>
  <c r="Q59" i="10"/>
  <c r="Q5" i="10"/>
  <c r="Q19" i="10"/>
  <c r="Q27" i="10"/>
  <c r="Q31" i="10"/>
  <c r="Q38" i="10"/>
  <c r="Q50" i="10"/>
  <c r="Q62" i="10"/>
  <c r="Q71" i="10"/>
  <c r="Q32" i="10"/>
  <c r="Q14" i="10"/>
  <c r="Q17" i="10"/>
  <c r="Q29" i="10"/>
  <c r="Q33" i="10"/>
  <c r="Q37" i="10"/>
  <c r="Q49" i="10"/>
  <c r="Q55" i="10"/>
  <c r="Q58" i="10"/>
  <c r="Q61" i="10"/>
  <c r="Q63" i="10"/>
  <c r="Q14" i="27"/>
  <c r="Q7" i="26"/>
  <c r="P7" i="61"/>
  <c r="Q8" i="61"/>
  <c r="Q34" i="32"/>
  <c r="Q14" i="32"/>
  <c r="Q20" i="32"/>
  <c r="Q23" i="32"/>
  <c r="Q32" i="32"/>
  <c r="Q40" i="32"/>
  <c r="Q45" i="32"/>
  <c r="Q51" i="32"/>
  <c r="Q7" i="32"/>
  <c r="Q33" i="32"/>
  <c r="Q24" i="32"/>
  <c r="Q8" i="32"/>
  <c r="Q12" i="32"/>
  <c r="Q21" i="32"/>
  <c r="Q30" i="32"/>
  <c r="Q38" i="32"/>
  <c r="Q10" i="59"/>
  <c r="Q10" i="29"/>
  <c r="Q12" i="29"/>
  <c r="Q15" i="29"/>
  <c r="Q20" i="29"/>
  <c r="Q34" i="29"/>
  <c r="Q37" i="29"/>
  <c r="Q42" i="29"/>
  <c r="Q38" i="29"/>
  <c r="Q16" i="29"/>
  <c r="Q19" i="29"/>
  <c r="Q44" i="29"/>
  <c r="Q23" i="29"/>
  <c r="Q4" i="58"/>
  <c r="Q9" i="38"/>
  <c r="Q12" i="38"/>
  <c r="Q15" i="38"/>
  <c r="Q22" i="38"/>
  <c r="Q16" i="38"/>
  <c r="Q10" i="3"/>
  <c r="Q21" i="21"/>
  <c r="Q16" i="21"/>
  <c r="Q6" i="21"/>
  <c r="Q4" i="57"/>
  <c r="P6" i="57"/>
  <c r="Q19" i="14"/>
  <c r="Q10" i="14"/>
  <c r="Q8" i="14"/>
  <c r="Q24" i="14"/>
  <c r="Q20" i="56"/>
  <c r="Q24" i="56"/>
  <c r="Q35" i="56"/>
  <c r="P18" i="56"/>
  <c r="P36" i="56"/>
  <c r="Q15" i="50"/>
  <c r="Q23" i="1"/>
  <c r="Q104" i="1"/>
  <c r="Q8" i="1"/>
  <c r="Q27" i="1"/>
  <c r="Q30" i="1"/>
  <c r="Q39" i="1"/>
  <c r="Q62" i="1"/>
  <c r="Q65" i="1"/>
  <c r="Q69" i="1"/>
  <c r="Q61" i="1"/>
  <c r="Q102" i="1"/>
  <c r="Q9" i="1"/>
  <c r="Q70" i="1"/>
  <c r="Q92" i="1"/>
  <c r="Q103" i="1"/>
  <c r="P14" i="65"/>
  <c r="P18" i="65"/>
  <c r="P13" i="65"/>
  <c r="P10" i="65"/>
  <c r="P11" i="65"/>
  <c r="P8" i="65"/>
  <c r="P19" i="65"/>
  <c r="Q9" i="65"/>
  <c r="P6" i="65"/>
  <c r="P12" i="65"/>
  <c r="P4" i="64"/>
  <c r="P81" i="28"/>
  <c r="Q23" i="28"/>
  <c r="P38" i="28"/>
  <c r="Q55" i="28"/>
  <c r="Q31" i="28"/>
  <c r="P8" i="63"/>
  <c r="P9" i="63"/>
  <c r="P12" i="63"/>
  <c r="P11" i="63"/>
  <c r="P6" i="63"/>
  <c r="P5" i="63"/>
  <c r="P4" i="63"/>
  <c r="Q4" i="63"/>
  <c r="P17" i="67"/>
  <c r="P18" i="67"/>
  <c r="P11" i="67"/>
  <c r="P26" i="67"/>
  <c r="P16" i="67"/>
  <c r="P10" i="67"/>
  <c r="P27" i="67"/>
  <c r="P24" i="67"/>
  <c r="P23" i="67"/>
  <c r="Q23" i="67"/>
  <c r="P5" i="67"/>
  <c r="P13" i="67"/>
  <c r="P20" i="67"/>
  <c r="P14" i="67"/>
  <c r="P8" i="67"/>
  <c r="P19" i="67"/>
  <c r="P4" i="67"/>
  <c r="P25" i="67"/>
  <c r="P7" i="67"/>
  <c r="P21" i="67"/>
  <c r="P6" i="67"/>
  <c r="P15" i="67"/>
  <c r="P28" i="67"/>
  <c r="Q35" i="18"/>
  <c r="P5" i="18"/>
  <c r="Q72" i="18"/>
  <c r="P6" i="66"/>
  <c r="P5" i="66"/>
  <c r="Q4" i="66"/>
  <c r="P4" i="66"/>
  <c r="Q7" i="66"/>
  <c r="P6" i="61"/>
  <c r="P5" i="60"/>
  <c r="P4" i="60"/>
  <c r="P4" i="59"/>
  <c r="Q13" i="10"/>
  <c r="P5" i="62"/>
  <c r="P4" i="62"/>
  <c r="P6" i="62"/>
  <c r="P7" i="62"/>
  <c r="Q9" i="45"/>
  <c r="P13" i="61"/>
  <c r="P9" i="61"/>
  <c r="P8" i="61"/>
  <c r="P5" i="61"/>
  <c r="Q5" i="61"/>
  <c r="P7" i="60"/>
  <c r="P6" i="60"/>
  <c r="P8" i="60"/>
  <c r="Q14" i="49"/>
  <c r="P6" i="59"/>
  <c r="P10" i="59"/>
  <c r="Q4" i="59"/>
  <c r="P8" i="59"/>
  <c r="P9" i="59"/>
  <c r="P5" i="59"/>
  <c r="P11" i="59"/>
  <c r="Q18" i="29"/>
  <c r="P6" i="58"/>
  <c r="P4" i="58"/>
  <c r="P7" i="58"/>
  <c r="P5" i="58"/>
  <c r="P8" i="58"/>
  <c r="P9" i="57"/>
  <c r="P5" i="57"/>
  <c r="P8" i="57"/>
  <c r="P4" i="57"/>
  <c r="P10" i="57"/>
  <c r="P11" i="57"/>
  <c r="Q16" i="14"/>
  <c r="P28" i="56"/>
  <c r="P20" i="56"/>
  <c r="P24" i="56"/>
  <c r="P16" i="56"/>
  <c r="P19" i="56"/>
  <c r="P9" i="56"/>
  <c r="P15" i="56"/>
  <c r="Q15" i="56"/>
  <c r="P23" i="56"/>
  <c r="Q23" i="56"/>
  <c r="P8" i="56"/>
  <c r="P22" i="56"/>
  <c r="P7" i="56"/>
  <c r="P39" i="56"/>
  <c r="P13" i="56"/>
  <c r="Q7" i="56"/>
  <c r="P25" i="56"/>
  <c r="P21" i="56"/>
  <c r="P35" i="56"/>
  <c r="P6" i="56"/>
  <c r="P5" i="56"/>
  <c r="P17" i="56"/>
  <c r="P27" i="56"/>
  <c r="P37" i="56"/>
  <c r="P38" i="56"/>
  <c r="P4" i="56"/>
  <c r="P26" i="56"/>
  <c r="P12" i="56"/>
  <c r="P6" i="55"/>
  <c r="Q80" i="1"/>
  <c r="P25" i="1"/>
  <c r="Q4" i="53"/>
  <c r="P4" i="53"/>
  <c r="O4" i="53"/>
  <c r="O4" i="52"/>
  <c r="P31" i="52" s="1"/>
  <c r="O4" i="42"/>
  <c r="O4" i="51"/>
  <c r="O4" i="50"/>
  <c r="Q4" i="37"/>
  <c r="Q4" i="43"/>
  <c r="Q4" i="42"/>
  <c r="Q4" i="17"/>
  <c r="Q4" i="41"/>
  <c r="O4" i="18"/>
  <c r="P19" i="18" s="1"/>
  <c r="O5" i="49"/>
  <c r="P18" i="49" s="1"/>
  <c r="O4" i="48"/>
  <c r="P11" i="48" s="1"/>
  <c r="O4" i="1"/>
  <c r="P58" i="1" s="1"/>
  <c r="O4" i="10"/>
  <c r="P66" i="10" s="1"/>
  <c r="O4" i="20"/>
  <c r="O4" i="9"/>
  <c r="O5" i="29"/>
  <c r="P43" i="29" s="1"/>
  <c r="O4" i="27"/>
  <c r="Q4" i="27" s="1"/>
  <c r="O5" i="32"/>
  <c r="O4" i="3"/>
  <c r="P5" i="3" s="1"/>
  <c r="O4" i="47"/>
  <c r="P29" i="47" s="1"/>
  <c r="O4" i="46"/>
  <c r="Q4" i="46"/>
  <c r="O4" i="23"/>
  <c r="P14" i="23" s="1"/>
  <c r="O4" i="28"/>
  <c r="P53" i="28" s="1"/>
  <c r="O5" i="38"/>
  <c r="O4" i="17"/>
  <c r="O4" i="41"/>
  <c r="O4" i="14"/>
  <c r="O4" i="45"/>
  <c r="Q4" i="45" s="1"/>
  <c r="O4" i="37"/>
  <c r="O4" i="43"/>
  <c r="O4" i="26"/>
  <c r="P6" i="26" s="1"/>
  <c r="O4" i="16"/>
  <c r="P8" i="16" s="1"/>
  <c r="O4" i="21"/>
  <c r="Q4" i="21" s="1"/>
  <c r="P4" i="37"/>
  <c r="P4" i="43"/>
  <c r="P4" i="42"/>
  <c r="P4" i="17"/>
  <c r="P4" i="41"/>
  <c r="P4" i="46"/>
  <c r="P44" i="9" l="1"/>
  <c r="P47" i="9"/>
  <c r="P16" i="47"/>
  <c r="P11" i="9"/>
  <c r="P27" i="9"/>
  <c r="P51" i="9"/>
  <c r="P13" i="9"/>
  <c r="P29" i="9"/>
  <c r="P45" i="9"/>
  <c r="P12" i="9"/>
  <c r="P28" i="9"/>
  <c r="P48" i="9"/>
  <c r="P14" i="9"/>
  <c r="P30" i="9"/>
  <c r="P25" i="9"/>
  <c r="P24" i="9"/>
  <c r="P42" i="9"/>
  <c r="P7" i="9"/>
  <c r="P35" i="9"/>
  <c r="P23" i="9"/>
  <c r="P46" i="9"/>
  <c r="P17" i="9"/>
  <c r="P33" i="9"/>
  <c r="P49" i="9"/>
  <c r="P16" i="9"/>
  <c r="P32" i="9"/>
  <c r="P4" i="9"/>
  <c r="P18" i="9"/>
  <c r="P34" i="9"/>
  <c r="P15" i="9"/>
  <c r="P9" i="9"/>
  <c r="P8" i="9"/>
  <c r="P10" i="9"/>
  <c r="P19" i="9"/>
  <c r="P43" i="9"/>
  <c r="P31" i="9"/>
  <c r="P5" i="9"/>
  <c r="P21" i="9"/>
  <c r="P37" i="9"/>
  <c r="P20" i="9"/>
  <c r="P36" i="9"/>
  <c r="P6" i="9"/>
  <c r="P22" i="9"/>
  <c r="P38" i="9"/>
  <c r="P50" i="9"/>
  <c r="P39" i="9"/>
  <c r="P41" i="9"/>
  <c r="P40" i="9"/>
  <c r="P26" i="9"/>
  <c r="P30" i="47"/>
  <c r="P28" i="47"/>
  <c r="P67" i="28"/>
  <c r="P66" i="28"/>
  <c r="P80" i="10"/>
  <c r="P67" i="10"/>
  <c r="P68" i="10"/>
  <c r="P78" i="10"/>
  <c r="P79" i="10"/>
  <c r="P18" i="18"/>
  <c r="P75" i="10"/>
  <c r="P76" i="10"/>
  <c r="P12" i="1"/>
  <c r="P100" i="1"/>
  <c r="P42" i="10"/>
  <c r="P15" i="10"/>
  <c r="P73" i="10"/>
  <c r="P65" i="10"/>
  <c r="P11" i="49"/>
  <c r="Q4" i="14"/>
  <c r="P12" i="14"/>
  <c r="P6" i="20"/>
  <c r="P4" i="20"/>
  <c r="P85" i="1"/>
  <c r="P68" i="28"/>
  <c r="P6" i="51"/>
  <c r="P8" i="51"/>
  <c r="P13" i="50"/>
  <c r="P25" i="50"/>
  <c r="P14" i="1"/>
  <c r="P86" i="1"/>
  <c r="P56" i="10"/>
  <c r="P7" i="23"/>
  <c r="P87" i="1"/>
  <c r="P24" i="1"/>
  <c r="P5" i="20"/>
  <c r="P7" i="20"/>
  <c r="P8" i="20"/>
  <c r="P9" i="20"/>
  <c r="P13" i="20"/>
  <c r="P82" i="1"/>
  <c r="P84" i="1"/>
  <c r="P13" i="1"/>
  <c r="P15" i="1"/>
  <c r="P16" i="1"/>
  <c r="P95" i="1"/>
  <c r="P83" i="1"/>
  <c r="P17" i="1"/>
  <c r="P5" i="51"/>
  <c r="P7" i="51"/>
  <c r="P9" i="51"/>
  <c r="P18" i="14"/>
  <c r="P24" i="50"/>
  <c r="P23" i="50"/>
  <c r="P69" i="28"/>
  <c r="P87" i="28"/>
  <c r="P43" i="18"/>
  <c r="P40" i="18"/>
  <c r="P6" i="32"/>
  <c r="P5" i="32"/>
  <c r="Q5" i="32"/>
  <c r="P36" i="29"/>
  <c r="P53" i="10"/>
  <c r="P7" i="16"/>
  <c r="P52" i="28"/>
  <c r="P56" i="1"/>
  <c r="P50" i="28"/>
  <c r="P82" i="28"/>
  <c r="P62" i="28"/>
  <c r="P18" i="28"/>
  <c r="P51" i="28"/>
  <c r="P12" i="23"/>
  <c r="P23" i="23"/>
  <c r="P11" i="23"/>
  <c r="P40" i="10"/>
  <c r="P41" i="10"/>
  <c r="P17" i="29"/>
  <c r="P32" i="14"/>
  <c r="P22" i="20"/>
  <c r="P24" i="20"/>
  <c r="P23" i="20"/>
  <c r="P57" i="1"/>
  <c r="P93" i="1"/>
  <c r="P4" i="1"/>
  <c r="P106" i="1"/>
  <c r="P59" i="28"/>
  <c r="P65" i="28"/>
  <c r="P38" i="18"/>
  <c r="P39" i="18"/>
  <c r="P24" i="32"/>
  <c r="P4" i="32"/>
  <c r="P44" i="32"/>
  <c r="P42" i="32"/>
  <c r="P5" i="14"/>
  <c r="P41" i="18"/>
  <c r="P15" i="23"/>
  <c r="P24" i="23"/>
  <c r="P13" i="23"/>
  <c r="P42" i="18"/>
  <c r="P29" i="14"/>
  <c r="Q4" i="20"/>
  <c r="P35" i="20"/>
  <c r="P20" i="20"/>
  <c r="P17" i="20"/>
  <c r="P33" i="20"/>
  <c r="P12" i="20"/>
  <c r="P18" i="20"/>
  <c r="P30" i="20"/>
  <c r="P21" i="20"/>
  <c r="P25" i="20"/>
  <c r="P37" i="20"/>
  <c r="P11" i="20"/>
  <c r="P16" i="20"/>
  <c r="P36" i="20"/>
  <c r="P27" i="20"/>
  <c r="P40" i="20"/>
  <c r="P15" i="20"/>
  <c r="P26" i="20"/>
  <c r="P38" i="20"/>
  <c r="P32" i="20"/>
  <c r="P19" i="20"/>
  <c r="P29" i="20"/>
  <c r="P39" i="20"/>
  <c r="P31" i="20"/>
  <c r="P14" i="20"/>
  <c r="P104" i="1"/>
  <c r="P74" i="1"/>
  <c r="P47" i="10"/>
  <c r="P75" i="1"/>
  <c r="P73" i="1"/>
  <c r="P22" i="50"/>
  <c r="P18" i="50"/>
  <c r="P88" i="1"/>
  <c r="P90" i="1"/>
  <c r="P59" i="1"/>
  <c r="P45" i="28"/>
  <c r="P79" i="28"/>
  <c r="P89" i="28"/>
  <c r="P58" i="28"/>
  <c r="P57" i="28"/>
  <c r="P60" i="28"/>
  <c r="P80" i="28"/>
  <c r="P61" i="18"/>
  <c r="P20" i="18"/>
  <c r="P21" i="18"/>
  <c r="P22" i="18"/>
  <c r="P10" i="26"/>
  <c r="P43" i="32"/>
  <c r="P30" i="14"/>
  <c r="P31" i="14"/>
  <c r="P89" i="1"/>
  <c r="P17" i="18"/>
  <c r="P49" i="32"/>
  <c r="P10" i="29"/>
  <c r="P11" i="29"/>
  <c r="P18" i="21"/>
  <c r="P69" i="1"/>
  <c r="P30" i="1"/>
  <c r="P94" i="1"/>
  <c r="P9" i="16"/>
  <c r="P54" i="18"/>
  <c r="P82" i="10"/>
  <c r="P52" i="10"/>
  <c r="P34" i="32"/>
  <c r="P17" i="32"/>
  <c r="P70" i="1"/>
  <c r="P11" i="1"/>
  <c r="P5" i="16"/>
  <c r="P6" i="16"/>
  <c r="Q4" i="47"/>
  <c r="P18" i="47"/>
  <c r="P8" i="47"/>
  <c r="P9" i="47"/>
  <c r="P14" i="47"/>
  <c r="P7" i="47"/>
  <c r="P20" i="47"/>
  <c r="P17" i="47"/>
  <c r="P15" i="47"/>
  <c r="P21" i="47"/>
  <c r="P10" i="47"/>
  <c r="P13" i="47"/>
  <c r="P19" i="47"/>
  <c r="P11" i="47"/>
  <c r="P12" i="47"/>
  <c r="P32" i="28"/>
  <c r="P31" i="28"/>
  <c r="P64" i="28"/>
  <c r="P27" i="28"/>
  <c r="P28" i="28"/>
  <c r="P63" i="28"/>
  <c r="P77" i="28"/>
  <c r="P74" i="28"/>
  <c r="P17" i="28"/>
  <c r="P40" i="28"/>
  <c r="Q4" i="28"/>
  <c r="P48" i="28"/>
  <c r="P39" i="28"/>
  <c r="P22" i="28"/>
  <c r="P37" i="28"/>
  <c r="P34" i="28"/>
  <c r="P46" i="28"/>
  <c r="P72" i="28"/>
  <c r="P29" i="28"/>
  <c r="P23" i="28"/>
  <c r="P73" i="28"/>
  <c r="P19" i="28"/>
  <c r="P33" i="28"/>
  <c r="P35" i="28"/>
  <c r="P70" i="28"/>
  <c r="P8" i="28"/>
  <c r="P55" i="28"/>
  <c r="P75" i="28"/>
  <c r="P61" i="28"/>
  <c r="P44" i="28"/>
  <c r="P71" i="28"/>
  <c r="P7" i="28"/>
  <c r="P20" i="28"/>
  <c r="P21" i="28"/>
  <c r="P16" i="28"/>
  <c r="P26" i="28"/>
  <c r="P14" i="28"/>
  <c r="P36" i="28"/>
  <c r="P47" i="28"/>
  <c r="P76" i="28"/>
  <c r="P43" i="28"/>
  <c r="P30" i="28"/>
  <c r="P88" i="28"/>
  <c r="P78" i="28"/>
  <c r="P15" i="52"/>
  <c r="P27" i="52"/>
  <c r="P6" i="23"/>
  <c r="P17" i="23"/>
  <c r="P27" i="23"/>
  <c r="P19" i="23"/>
  <c r="P25" i="23"/>
  <c r="P5" i="23"/>
  <c r="P20" i="23"/>
  <c r="P8" i="23"/>
  <c r="P18" i="23"/>
  <c r="P9" i="23"/>
  <c r="P16" i="23"/>
  <c r="P26" i="23"/>
  <c r="P21" i="23"/>
  <c r="Q4" i="18"/>
  <c r="P29" i="18"/>
  <c r="P52" i="18"/>
  <c r="P71" i="18"/>
  <c r="P34" i="18"/>
  <c r="P62" i="18"/>
  <c r="P73" i="18"/>
  <c r="P12" i="18"/>
  <c r="P56" i="18"/>
  <c r="P13" i="18"/>
  <c r="P53" i="18"/>
  <c r="P77" i="18"/>
  <c r="P31" i="18"/>
  <c r="P10" i="18"/>
  <c r="P89" i="18"/>
  <c r="P63" i="18"/>
  <c r="P55" i="18"/>
  <c r="P64" i="18"/>
  <c r="P65" i="18"/>
  <c r="P8" i="18"/>
  <c r="P78" i="18"/>
  <c r="P30" i="18"/>
  <c r="P79" i="18"/>
  <c r="P6" i="18"/>
  <c r="P11" i="18"/>
  <c r="P35" i="18"/>
  <c r="P87" i="18"/>
  <c r="P83" i="18"/>
  <c r="P7" i="18"/>
  <c r="P21" i="10"/>
  <c r="P71" i="10"/>
  <c r="P37" i="10"/>
  <c r="P62" i="10"/>
  <c r="P59" i="10"/>
  <c r="P61" i="10"/>
  <c r="P39" i="10"/>
  <c r="P72" i="10"/>
  <c r="P8" i="10"/>
  <c r="P49" i="10"/>
  <c r="P64" i="10"/>
  <c r="P15" i="27"/>
  <c r="Q4" i="32"/>
  <c r="P35" i="32"/>
  <c r="P20" i="32"/>
  <c r="P51" i="32"/>
  <c r="P36" i="32"/>
  <c r="P17" i="49"/>
  <c r="Q5" i="49"/>
  <c r="P12" i="29"/>
  <c r="P40" i="29"/>
  <c r="Q5" i="29"/>
  <c r="P23" i="29"/>
  <c r="P38" i="29"/>
  <c r="P39" i="29"/>
  <c r="P45" i="29"/>
  <c r="P15" i="29"/>
  <c r="P19" i="29"/>
  <c r="P10" i="38"/>
  <c r="P14" i="38"/>
  <c r="Q5" i="38"/>
  <c r="P17" i="38"/>
  <c r="P11" i="3"/>
  <c r="P22" i="21"/>
  <c r="P16" i="21"/>
  <c r="P6" i="21"/>
  <c r="P22" i="14"/>
  <c r="P8" i="14"/>
  <c r="P11" i="14"/>
  <c r="P16" i="50"/>
  <c r="P5" i="1"/>
  <c r="P65" i="1"/>
  <c r="P27" i="1"/>
  <c r="P78" i="1"/>
  <c r="P103" i="1"/>
  <c r="P43" i="1"/>
  <c r="P38" i="1"/>
  <c r="P22" i="1"/>
  <c r="P102" i="1"/>
  <c r="P62" i="1"/>
  <c r="Q4" i="16"/>
  <c r="P4" i="16"/>
  <c r="P54" i="28"/>
  <c r="P42" i="28"/>
  <c r="P15" i="28"/>
  <c r="Q4" i="52"/>
  <c r="P29" i="52"/>
  <c r="P8" i="52"/>
  <c r="P5" i="52"/>
  <c r="P26" i="52"/>
  <c r="P18" i="52"/>
  <c r="P28" i="52"/>
  <c r="P20" i="52"/>
  <c r="P25" i="52"/>
  <c r="P9" i="52"/>
  <c r="P24" i="52"/>
  <c r="P6" i="52"/>
  <c r="P14" i="52"/>
  <c r="P21" i="52"/>
  <c r="P30" i="52"/>
  <c r="P17" i="52"/>
  <c r="P7" i="52"/>
  <c r="P13" i="52"/>
  <c r="P11" i="52"/>
  <c r="P12" i="52"/>
  <c r="P22" i="52"/>
  <c r="P10" i="52"/>
  <c r="P23" i="52"/>
  <c r="Q4" i="23"/>
  <c r="P4" i="23"/>
  <c r="P69" i="18"/>
  <c r="P81" i="18"/>
  <c r="P76" i="18"/>
  <c r="P88" i="18"/>
  <c r="P16" i="18"/>
  <c r="P67" i="18"/>
  <c r="P70" i="18"/>
  <c r="P36" i="18"/>
  <c r="P37" i="18"/>
  <c r="P86" i="18"/>
  <c r="P46" i="18"/>
  <c r="P23" i="18"/>
  <c r="P27" i="18"/>
  <c r="P14" i="18"/>
  <c r="P84" i="18"/>
  <c r="P33" i="18"/>
  <c r="P51" i="18"/>
  <c r="P85" i="18"/>
  <c r="P74" i="18"/>
  <c r="P45" i="18"/>
  <c r="P47" i="18"/>
  <c r="P24" i="18"/>
  <c r="P66" i="18"/>
  <c r="P48" i="18"/>
  <c r="P28" i="18"/>
  <c r="P57" i="18"/>
  <c r="P26" i="18"/>
  <c r="P50" i="18"/>
  <c r="P68" i="18"/>
  <c r="P82" i="18"/>
  <c r="P9" i="18"/>
  <c r="P59" i="18"/>
  <c r="P49" i="18"/>
  <c r="P58" i="18"/>
  <c r="P15" i="18"/>
  <c r="P60" i="18"/>
  <c r="P25" i="18"/>
  <c r="P72" i="18"/>
  <c r="Q4" i="9"/>
  <c r="P25" i="10"/>
  <c r="P58" i="10"/>
  <c r="P43" i="10"/>
  <c r="P31" i="10"/>
  <c r="P30" i="10"/>
  <c r="P36" i="10"/>
  <c r="P38" i="10"/>
  <c r="P29" i="10"/>
  <c r="P6" i="10"/>
  <c r="P19" i="10"/>
  <c r="P32" i="10"/>
  <c r="P33" i="10"/>
  <c r="P48" i="10"/>
  <c r="P50" i="10"/>
  <c r="P26" i="10"/>
  <c r="P28" i="10"/>
  <c r="P20" i="10"/>
  <c r="P13" i="10"/>
  <c r="P14" i="10"/>
  <c r="P35" i="10"/>
  <c r="P51" i="10"/>
  <c r="P7" i="10"/>
  <c r="P60" i="10"/>
  <c r="P34" i="10"/>
  <c r="P63" i="10"/>
  <c r="P12" i="10"/>
  <c r="P9" i="10"/>
  <c r="P13" i="27"/>
  <c r="P14" i="27"/>
  <c r="P9" i="27"/>
  <c r="P16" i="27"/>
  <c r="P11" i="27"/>
  <c r="P12" i="45"/>
  <c r="P7" i="45"/>
  <c r="P14" i="45"/>
  <c r="P11" i="45"/>
  <c r="P13" i="45"/>
  <c r="P7" i="26"/>
  <c r="P5" i="26"/>
  <c r="P12" i="32"/>
  <c r="P46" i="32"/>
  <c r="P41" i="32"/>
  <c r="P13" i="32"/>
  <c r="P11" i="32"/>
  <c r="P22" i="32"/>
  <c r="P28" i="32"/>
  <c r="P21" i="32"/>
  <c r="P16" i="49"/>
  <c r="P22" i="49"/>
  <c r="P15" i="49"/>
  <c r="P24" i="49"/>
  <c r="P5" i="49"/>
  <c r="P23" i="49"/>
  <c r="P30" i="29"/>
  <c r="P34" i="29"/>
  <c r="P26" i="29"/>
  <c r="P5" i="29"/>
  <c r="P24" i="29"/>
  <c r="P21" i="29"/>
  <c r="P6" i="29"/>
  <c r="P14" i="29"/>
  <c r="P35" i="29"/>
  <c r="P18" i="29"/>
  <c r="P25" i="29"/>
  <c r="P37" i="29"/>
  <c r="P7" i="29"/>
  <c r="P33" i="29"/>
  <c r="P20" i="29"/>
  <c r="P22" i="29"/>
  <c r="P46" i="29"/>
  <c r="P5" i="38"/>
  <c r="P20" i="38"/>
  <c r="P22" i="38"/>
  <c r="P19" i="38"/>
  <c r="P18" i="38"/>
  <c r="P15" i="50"/>
  <c r="P92" i="1"/>
  <c r="P61" i="1"/>
  <c r="P19" i="1"/>
  <c r="P48" i="1"/>
  <c r="P41" i="1"/>
  <c r="P52" i="1"/>
  <c r="P39" i="1"/>
  <c r="P46" i="1"/>
  <c r="P18" i="1"/>
  <c r="P6" i="1"/>
  <c r="P8" i="1"/>
  <c r="P64" i="1"/>
  <c r="P35" i="1"/>
  <c r="P40" i="1"/>
  <c r="P72" i="1"/>
  <c r="P23" i="1"/>
  <c r="P37" i="1"/>
  <c r="P99" i="1"/>
  <c r="P53" i="1"/>
  <c r="P51" i="1"/>
  <c r="P49" i="1"/>
  <c r="P80" i="1"/>
  <c r="P26" i="1"/>
  <c r="P101" i="1"/>
  <c r="P9" i="1"/>
  <c r="P10" i="1"/>
  <c r="P105" i="1"/>
  <c r="P28" i="1"/>
  <c r="P81" i="10"/>
  <c r="P10" i="10"/>
  <c r="P54" i="10"/>
  <c r="P69" i="10"/>
  <c r="P57" i="10"/>
  <c r="P5" i="10"/>
  <c r="Q4" i="10"/>
  <c r="P4" i="10"/>
  <c r="P27" i="10"/>
  <c r="P22" i="10"/>
  <c r="P18" i="10"/>
  <c r="P17" i="10"/>
  <c r="P23" i="10"/>
  <c r="P24" i="10"/>
  <c r="P16" i="10"/>
  <c r="P55" i="10"/>
  <c r="P11" i="10"/>
  <c r="P10" i="27"/>
  <c r="P6" i="48"/>
  <c r="P10" i="48"/>
  <c r="P7" i="48"/>
  <c r="Q4" i="48"/>
  <c r="P4" i="48"/>
  <c r="P9" i="48"/>
  <c r="P8" i="48"/>
  <c r="P10" i="45"/>
  <c r="Q4" i="26"/>
  <c r="P8" i="26"/>
  <c r="P38" i="32"/>
  <c r="P14" i="32"/>
  <c r="P31" i="32"/>
  <c r="P15" i="32"/>
  <c r="P26" i="32"/>
  <c r="P48" i="32"/>
  <c r="P23" i="32"/>
  <c r="P7" i="32"/>
  <c r="P32" i="32"/>
  <c r="P19" i="32"/>
  <c r="P9" i="32"/>
  <c r="P37" i="32"/>
  <c r="P30" i="32"/>
  <c r="P8" i="32"/>
  <c r="P25" i="32"/>
  <c r="P16" i="32"/>
  <c r="P45" i="32"/>
  <c r="P39" i="32"/>
  <c r="P40" i="32"/>
  <c r="P50" i="32"/>
  <c r="P18" i="32"/>
  <c r="P27" i="32"/>
  <c r="P10" i="32"/>
  <c r="P6" i="49"/>
  <c r="P9" i="49"/>
  <c r="P21" i="49"/>
  <c r="Q4" i="49"/>
  <c r="P4" i="49"/>
  <c r="P19" i="49"/>
  <c r="P7" i="49"/>
  <c r="P10" i="49"/>
  <c r="P20" i="49"/>
  <c r="P8" i="49"/>
  <c r="P14" i="49"/>
  <c r="P8" i="29"/>
  <c r="P42" i="29"/>
  <c r="P13" i="29"/>
  <c r="Q4" i="29"/>
  <c r="P16" i="29"/>
  <c r="P4" i="29"/>
  <c r="P41" i="29"/>
  <c r="P44" i="29"/>
  <c r="P24" i="38"/>
  <c r="P25" i="38"/>
  <c r="P16" i="38"/>
  <c r="P23" i="38"/>
  <c r="P13" i="38"/>
  <c r="Q4" i="38"/>
  <c r="P8" i="38"/>
  <c r="P4" i="38"/>
  <c r="P15" i="38"/>
  <c r="P21" i="38"/>
  <c r="P9" i="38"/>
  <c r="P12" i="38"/>
  <c r="P6" i="38"/>
  <c r="P7" i="38"/>
  <c r="P12" i="3"/>
  <c r="P9" i="3"/>
  <c r="P20" i="21"/>
  <c r="P15" i="21"/>
  <c r="P17" i="21"/>
  <c r="P7" i="21"/>
  <c r="P21" i="21"/>
  <c r="P14" i="21"/>
  <c r="P19" i="21"/>
  <c r="P5" i="21"/>
  <c r="P23" i="21"/>
  <c r="P7" i="14"/>
  <c r="P10" i="14"/>
  <c r="P19" i="14"/>
  <c r="P28" i="14"/>
  <c r="P26" i="14"/>
  <c r="P6" i="14"/>
  <c r="P20" i="14"/>
  <c r="P15" i="14"/>
  <c r="P9" i="14"/>
  <c r="P21" i="14"/>
  <c r="P23" i="14"/>
  <c r="P16" i="14"/>
  <c r="P5" i="50"/>
  <c r="P14" i="50"/>
  <c r="P8" i="50"/>
  <c r="P17" i="50"/>
  <c r="P96" i="1"/>
  <c r="P97" i="1"/>
  <c r="P79" i="1"/>
  <c r="P98" i="1"/>
  <c r="P7" i="1"/>
  <c r="P42" i="1"/>
  <c r="P60" i="1"/>
  <c r="P47" i="1"/>
  <c r="P76" i="1"/>
  <c r="P66" i="1"/>
  <c r="P107" i="1"/>
  <c r="P63" i="1"/>
  <c r="P77" i="1"/>
  <c r="P50" i="1"/>
  <c r="P29" i="1"/>
  <c r="P71" i="1"/>
  <c r="P67" i="1"/>
  <c r="P81" i="1"/>
  <c r="Q4" i="3"/>
  <c r="P4" i="3"/>
  <c r="P8" i="3"/>
  <c r="P6" i="3"/>
  <c r="P10" i="3"/>
  <c r="P7" i="3"/>
  <c r="P8" i="21"/>
  <c r="P9" i="21"/>
  <c r="Q4" i="51"/>
  <c r="P4" i="51"/>
  <c r="P24" i="14"/>
  <c r="P27" i="14"/>
  <c r="P25" i="14"/>
  <c r="Q4" i="50"/>
  <c r="P12" i="50"/>
  <c r="P10" i="50"/>
  <c r="P11" i="50"/>
  <c r="P4" i="50"/>
  <c r="P6" i="50"/>
  <c r="P7" i="50"/>
  <c r="P9" i="50"/>
  <c r="Q4" i="1"/>
  <c r="P54" i="1"/>
  <c r="P45" i="1"/>
  <c r="P68" i="1"/>
  <c r="P44" i="1"/>
</calcChain>
</file>

<file path=xl/sharedStrings.xml><?xml version="1.0" encoding="utf-8"?>
<sst xmlns="http://schemas.openxmlformats.org/spreadsheetml/2006/main" count="2910" uniqueCount="645">
  <si>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</si>
  <si>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</si>
  <si>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</si>
  <si>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</si>
  <si>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</si>
  <si>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</si>
  <si>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</si>
  <si>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</si>
  <si>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</si>
  <si>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</si>
  <si>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</si>
  <si>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</si>
  <si>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</si>
  <si>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</si>
  <si>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</si>
  <si>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</si>
  <si>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</si>
  <si>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</si>
  <si>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</si>
  <si>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</si>
  <si>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</si>
  <si>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</si>
  <si>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</si>
  <si>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</si>
  <si>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</si>
  <si>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</si>
  <si>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Long Range Benchrest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</si>
  <si>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</si>
  <si>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</si>
  <si>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</si>
  <si>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</si>
  <si>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</si>
  <si>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</si>
  <si>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Long Range Prone Individual Any Sights</t>
  </si>
  <si>
    <t>Rank</t>
  </si>
  <si>
    <t>Sport Rifle Team</t>
  </si>
  <si>
    <t>Long Range Bench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</si>
  <si>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</si>
  <si>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</si>
  <si>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</si>
  <si>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</si>
  <si>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</si>
  <si>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</si>
  <si>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Short Range Benchrest (Rimfire)</t>
  </si>
  <si>
    <t>Short Range Bench Team (Rimfire)</t>
  </si>
  <si>
    <t>Short Range Benchrest (Air)</t>
  </si>
  <si>
    <t>Short Range Bench Team (Air)</t>
  </si>
  <si>
    <t>Muzzle Loading Nitro</t>
  </si>
  <si>
    <t>S. Finnie</t>
  </si>
  <si>
    <t>Luton &amp; Dunstable</t>
  </si>
  <si>
    <t>A. Ralston</t>
  </si>
  <si>
    <t>Dumbarton</t>
  </si>
  <si>
    <t>D. Owen</t>
  </si>
  <si>
    <t>Cumb News</t>
  </si>
  <si>
    <t>C. Dickson</t>
  </si>
  <si>
    <t>Alloa</t>
  </si>
  <si>
    <t>H. Graham</t>
  </si>
  <si>
    <t>A. Walker</t>
  </si>
  <si>
    <t>Balerno &amp; Currie</t>
  </si>
  <si>
    <t>W. Man</t>
  </si>
  <si>
    <t>Jasmine</t>
  </si>
  <si>
    <t>L. Evans</t>
  </si>
  <si>
    <t>Telepost</t>
  </si>
  <si>
    <t>W. Craig</t>
  </si>
  <si>
    <t>D. Kirk</t>
  </si>
  <si>
    <t>I. Nuckley</t>
  </si>
  <si>
    <t>Blackpool</t>
  </si>
  <si>
    <t>K. Dodd</t>
  </si>
  <si>
    <t>Callander</t>
  </si>
  <si>
    <t>B. Melvin</t>
  </si>
  <si>
    <t>Bedlay AGC</t>
  </si>
  <si>
    <t>E. Wethered</t>
  </si>
  <si>
    <t>R &amp; L</t>
  </si>
  <si>
    <t>C. Bracken</t>
  </si>
  <si>
    <t>St Giles Yarners</t>
  </si>
  <si>
    <t>D. Gilbody</t>
  </si>
  <si>
    <t>Downshire</t>
  </si>
  <si>
    <t>F. Gilmore</t>
  </si>
  <si>
    <t>Ellesmere College</t>
  </si>
  <si>
    <t>K. Markworth</t>
  </si>
  <si>
    <t>J. Martin</t>
  </si>
  <si>
    <t>R. Hair</t>
  </si>
  <si>
    <t>Dumfries</t>
  </si>
  <si>
    <t>H. Pennington</t>
  </si>
  <si>
    <t>Vickers SC</t>
  </si>
  <si>
    <t>R. Wethered</t>
  </si>
  <si>
    <t>B. Crossley</t>
  </si>
  <si>
    <t>Blackburn</t>
  </si>
  <si>
    <t>R. A. Shaw</t>
  </si>
  <si>
    <t>M. Coulson</t>
  </si>
  <si>
    <t>Sunderland</t>
  </si>
  <si>
    <t>M. Humphrey</t>
  </si>
  <si>
    <t>M. Heyes</t>
  </si>
  <si>
    <t>G. Chambers</t>
  </si>
  <si>
    <t>Altrincham</t>
  </si>
  <si>
    <t>R. Beale</t>
  </si>
  <si>
    <t>Watsonians</t>
  </si>
  <si>
    <t>I. Jones</t>
  </si>
  <si>
    <t>D. Grocott</t>
  </si>
  <si>
    <t>P. Warwick</t>
  </si>
  <si>
    <t>G. Radcliffe</t>
  </si>
  <si>
    <t>A. Holmes</t>
  </si>
  <si>
    <t>G. Appleby</t>
  </si>
  <si>
    <t>Keswick</t>
  </si>
  <si>
    <t>H. McDonald</t>
  </si>
  <si>
    <t>A. Twinney</t>
  </si>
  <si>
    <t>P. Budd</t>
  </si>
  <si>
    <t>South Norfolk</t>
  </si>
  <si>
    <t>W. McGurk</t>
  </si>
  <si>
    <t>Dechmont</t>
  </si>
  <si>
    <t>D. Poole</t>
  </si>
  <si>
    <t>A. Salt</t>
  </si>
  <si>
    <t>R. Ford</t>
  </si>
  <si>
    <t>T. Crawford</t>
  </si>
  <si>
    <t>D. Boddy</t>
  </si>
  <si>
    <t>P. Mitchell</t>
  </si>
  <si>
    <t>P. Jackson</t>
  </si>
  <si>
    <t>Kilgetty</t>
  </si>
  <si>
    <t>J. Thomson</t>
  </si>
  <si>
    <t>F. Braganza</t>
  </si>
  <si>
    <t>R. Hart</t>
  </si>
  <si>
    <t>F. Parry</t>
  </si>
  <si>
    <t>A. Hunton</t>
  </si>
  <si>
    <t>M. Pedley</t>
  </si>
  <si>
    <t>D. McColl</t>
  </si>
  <si>
    <t>S. Alexander</t>
  </si>
  <si>
    <t>Penarth</t>
  </si>
  <si>
    <t>M. Peacock</t>
  </si>
  <si>
    <t>Leek</t>
  </si>
  <si>
    <t>S. Tomlin</t>
  </si>
  <si>
    <t>G. Wilson</t>
  </si>
  <si>
    <t>T. F. Boddy</t>
  </si>
  <si>
    <t>P. Parry</t>
  </si>
  <si>
    <t>Court Riverside</t>
  </si>
  <si>
    <t>A. Purcell</t>
  </si>
  <si>
    <t>A. Boakes-Young</t>
  </si>
  <si>
    <t>D. Sweeting</t>
  </si>
  <si>
    <t>E. Astbury</t>
  </si>
  <si>
    <t>I. Hutchinson</t>
  </si>
  <si>
    <t>P. Harrison</t>
  </si>
  <si>
    <t>B. McIntosh</t>
  </si>
  <si>
    <t>St Andrews</t>
  </si>
  <si>
    <t>A. Germain</t>
  </si>
  <si>
    <t>Cardiff</t>
  </si>
  <si>
    <t>R. J. Miller</t>
  </si>
  <si>
    <t>O. J. Spence</t>
  </si>
  <si>
    <t>R. Collins</t>
  </si>
  <si>
    <t>Portishead</t>
  </si>
  <si>
    <t>G. Dancer</t>
  </si>
  <si>
    <t>S. Dworakowsky</t>
  </si>
  <si>
    <t>A. Noble</t>
  </si>
  <si>
    <t>G. Young</t>
  </si>
  <si>
    <t>L. Cooper</t>
  </si>
  <si>
    <t>D. Milner</t>
  </si>
  <si>
    <t>B. Elliott</t>
  </si>
  <si>
    <t>J. O. Lloyd</t>
  </si>
  <si>
    <t>L. Allen</t>
  </si>
  <si>
    <t>Warton</t>
  </si>
  <si>
    <t>R. Thomson</t>
  </si>
  <si>
    <t>T. McGreger</t>
  </si>
  <si>
    <t>C. Osborne</t>
  </si>
  <si>
    <t>C. Brown</t>
  </si>
  <si>
    <t>K. Stockham</t>
  </si>
  <si>
    <t>J. Machin</t>
  </si>
  <si>
    <t>R. Young</t>
  </si>
  <si>
    <t>Ramsgate &amp; Dover</t>
  </si>
  <si>
    <t>E. Fuller</t>
  </si>
  <si>
    <t>C. Bowes</t>
  </si>
  <si>
    <t>T. Varley</t>
  </si>
  <si>
    <t>K Kendal</t>
  </si>
  <si>
    <t>M. Arnstein</t>
  </si>
  <si>
    <t>P. Hair</t>
  </si>
  <si>
    <t>W. F. Hamilton</t>
  </si>
  <si>
    <t>N. Beesley</t>
  </si>
  <si>
    <t>J. Pye</t>
  </si>
  <si>
    <t>K. Johns</t>
  </si>
  <si>
    <t>J. Latimer</t>
  </si>
  <si>
    <t>J. Kay</t>
  </si>
  <si>
    <t>R. T. Shaw</t>
  </si>
  <si>
    <t>A. J. Purdy</t>
  </si>
  <si>
    <t>D. Wheeler</t>
  </si>
  <si>
    <t>J. Tuck</t>
  </si>
  <si>
    <t>B. C. Pont</t>
  </si>
  <si>
    <t>B. Smith</t>
  </si>
  <si>
    <t>C. Smith</t>
  </si>
  <si>
    <t>10 Metre Air Pistol Individual Junior</t>
  </si>
  <si>
    <t>10 Metre Air Pistol Individual Senior</t>
  </si>
  <si>
    <t>T. McGregor</t>
  </si>
  <si>
    <t>D. Boyton</t>
  </si>
  <si>
    <t>P. Tietze</t>
  </si>
  <si>
    <t>S. Davis</t>
  </si>
  <si>
    <t>Old Silhillians</t>
  </si>
  <si>
    <t>G. Cox</t>
  </si>
  <si>
    <t>K. Powers</t>
  </si>
  <si>
    <t>F. Allison</t>
  </si>
  <si>
    <t>G. Sowerby</t>
  </si>
  <si>
    <t>Glevum</t>
  </si>
  <si>
    <t>G. Law</t>
  </si>
  <si>
    <t>C. Allison</t>
  </si>
  <si>
    <t>E. Hatcher</t>
  </si>
  <si>
    <t>D. Wilkins</t>
  </si>
  <si>
    <t>C. Hollings</t>
  </si>
  <si>
    <t>J. Lloyd</t>
  </si>
  <si>
    <t>R. Hovell</t>
  </si>
  <si>
    <t>M. Bailey</t>
  </si>
  <si>
    <t>T. Reeves</t>
  </si>
  <si>
    <t>L. Stewart</t>
  </si>
  <si>
    <t>R. Law</t>
  </si>
  <si>
    <t>M. Evans</t>
  </si>
  <si>
    <t>G. Bailey</t>
  </si>
  <si>
    <t>R. Townsend</t>
  </si>
  <si>
    <t>N. Jackson</t>
  </si>
  <si>
    <t>A. Strudwick</t>
  </si>
  <si>
    <t>M. Swain</t>
  </si>
  <si>
    <t>D. Osmolska</t>
  </si>
  <si>
    <t>T. Duffy</t>
  </si>
  <si>
    <t>A. Di Domenico</t>
  </si>
  <si>
    <t>R. Campbell</t>
  </si>
  <si>
    <t>S. Cooper</t>
  </si>
  <si>
    <t>R. Kitt</t>
  </si>
  <si>
    <t>M. Hunton</t>
  </si>
  <si>
    <t>D. Little</t>
  </si>
  <si>
    <t>J. Ward</t>
  </si>
  <si>
    <t>R. Robertson</t>
  </si>
  <si>
    <t>G. Bodenham</t>
  </si>
  <si>
    <t>D. Marshall</t>
  </si>
  <si>
    <t>S. O'Ryan</t>
  </si>
  <si>
    <t>10 Metre Air Rifle Individual Senior</t>
  </si>
  <si>
    <t>A. Whiston</t>
  </si>
  <si>
    <t>A. Colman</t>
  </si>
  <si>
    <t>D. Erskine</t>
  </si>
  <si>
    <t>R. Gascoyne</t>
  </si>
  <si>
    <t>Felton</t>
  </si>
  <si>
    <t>S. Morris</t>
  </si>
  <si>
    <t>P. Bracegirdle</t>
  </si>
  <si>
    <t>D. Horgan</t>
  </si>
  <si>
    <t>Warrington</t>
  </si>
  <si>
    <t>I. Huchinson</t>
  </si>
  <si>
    <t>T. Earnshaw</t>
  </si>
  <si>
    <t>C. Hair</t>
  </si>
  <si>
    <t>P. Lambert</t>
  </si>
  <si>
    <t>P. Trathan</t>
  </si>
  <si>
    <t>C. Thompson</t>
  </si>
  <si>
    <t>York RI</t>
  </si>
  <si>
    <t>D. Rees</t>
  </si>
  <si>
    <t>J.S.P.C.</t>
  </si>
  <si>
    <t>W. Pow</t>
  </si>
  <si>
    <t>C. Williams</t>
  </si>
  <si>
    <t>D. Crawford</t>
  </si>
  <si>
    <t>Market Drayton</t>
  </si>
  <si>
    <t>C. Oswald</t>
  </si>
  <si>
    <t>I. Waghorn</t>
  </si>
  <si>
    <t>Hensall</t>
  </si>
  <si>
    <t>M. Weeks</t>
  </si>
  <si>
    <t>A. Ritson</t>
  </si>
  <si>
    <t>Furness Marksmen</t>
  </si>
  <si>
    <t>S. Booth</t>
  </si>
  <si>
    <t>S. Andrew</t>
  </si>
  <si>
    <t>J. Brown</t>
  </si>
  <si>
    <t>Derby</t>
  </si>
  <si>
    <t>R. W. Fleming</t>
  </si>
  <si>
    <t>A. Hodgson</t>
  </si>
  <si>
    <t>D. Nicholl</t>
  </si>
  <si>
    <t>S. McGuigan</t>
  </si>
  <si>
    <t>Morecambe</t>
  </si>
  <si>
    <t>R. Johnson</t>
  </si>
  <si>
    <t>C. Gilmore</t>
  </si>
  <si>
    <t>J. Sinclair</t>
  </si>
  <si>
    <t>Gallery Rifle - Any Sights Senior</t>
  </si>
  <si>
    <t>R. Ward</t>
  </si>
  <si>
    <t>J. Wood</t>
  </si>
  <si>
    <t>A. Fellerman</t>
  </si>
  <si>
    <t>J. Chouler</t>
  </si>
  <si>
    <t>M. Leese</t>
  </si>
  <si>
    <t>M. Sisson</t>
  </si>
  <si>
    <t>C. Walker</t>
  </si>
  <si>
    <t>D. Green</t>
  </si>
  <si>
    <t>R. Battye</t>
  </si>
  <si>
    <t>A. Cadman</t>
  </si>
  <si>
    <t>R. Ker</t>
  </si>
  <si>
    <t>B. Leese</t>
  </si>
  <si>
    <t>B. Cadman</t>
  </si>
  <si>
    <t>T. Creed</t>
  </si>
  <si>
    <t>B. Roberts</t>
  </si>
  <si>
    <t>J. Bambery</t>
  </si>
  <si>
    <t>M. Richardson</t>
  </si>
  <si>
    <t>R. Davies</t>
  </si>
  <si>
    <t>Penrhiwpal SC</t>
  </si>
  <si>
    <t>P. Slator</t>
  </si>
  <si>
    <t>A. Bambery</t>
  </si>
  <si>
    <t>P. Danvers</t>
  </si>
  <si>
    <t>A. Battye</t>
  </si>
  <si>
    <t>M. Barrow</t>
  </si>
  <si>
    <t>A. Currant</t>
  </si>
  <si>
    <t>G. Newsholme</t>
  </si>
  <si>
    <t>J. Morris</t>
  </si>
  <si>
    <t>G. Nicholas</t>
  </si>
  <si>
    <t>J. Boulton</t>
  </si>
  <si>
    <t>S. Dalziel</t>
  </si>
  <si>
    <t>N. King</t>
  </si>
  <si>
    <t>P. Robertson</t>
  </si>
  <si>
    <t>A. Barrow</t>
  </si>
  <si>
    <t>E. Swain</t>
  </si>
  <si>
    <t>G. Field</t>
  </si>
  <si>
    <t>C. Brett</t>
  </si>
  <si>
    <t>C. Livingston</t>
  </si>
  <si>
    <t>Gallery Rifle - Iron Sights Senior</t>
  </si>
  <si>
    <t>G. King</t>
  </si>
  <si>
    <t>S. Rees</t>
  </si>
  <si>
    <t>J. Moffat</t>
  </si>
  <si>
    <t>B. Docherty</t>
  </si>
  <si>
    <t>P. Johnston</t>
  </si>
  <si>
    <t>Long Barrelled Pistol Senior</t>
  </si>
  <si>
    <t>H. Newsholme</t>
  </si>
  <si>
    <t>J. Gray</t>
  </si>
  <si>
    <t>Comber</t>
  </si>
  <si>
    <t>D. Caffrey</t>
  </si>
  <si>
    <t>B. Clarke</t>
  </si>
  <si>
    <t>Wedgnock</t>
  </si>
  <si>
    <t>K. Knowles</t>
  </si>
  <si>
    <t>T. Hunt</t>
  </si>
  <si>
    <t>J. Marsh Brown</t>
  </si>
  <si>
    <t>Marlow</t>
  </si>
  <si>
    <t>W. Jenkins</t>
  </si>
  <si>
    <t>A. Tyler</t>
  </si>
  <si>
    <t>J. Johnston</t>
  </si>
  <si>
    <t>D. Wiseman</t>
  </si>
  <si>
    <t>V. Robinson</t>
  </si>
  <si>
    <t>Worplesdon</t>
  </si>
  <si>
    <t>C. Saunders</t>
  </si>
  <si>
    <t>M. Phillips</t>
  </si>
  <si>
    <t>Ross on Wye</t>
  </si>
  <si>
    <t>J. Muir</t>
  </si>
  <si>
    <t>P. Smith</t>
  </si>
  <si>
    <t>G. Wilks</t>
  </si>
  <si>
    <t>R. Birchall</t>
  </si>
  <si>
    <t>M. McGlennon</t>
  </si>
  <si>
    <t>P. Temple</t>
  </si>
  <si>
    <t>Bideford</t>
  </si>
  <si>
    <t>J. Parkes</t>
  </si>
  <si>
    <t>J. Gardiner</t>
  </si>
  <si>
    <t>H. Ayre</t>
  </si>
  <si>
    <t>M. Harlow</t>
  </si>
  <si>
    <t>R. Farquhar</t>
  </si>
  <si>
    <t>J. Woodridge</t>
  </si>
  <si>
    <t>J. Innes</t>
  </si>
  <si>
    <t>S. Harris</t>
  </si>
  <si>
    <t>S. Thomas</t>
  </si>
  <si>
    <t>J. Russell</t>
  </si>
  <si>
    <t>M. Griffiths</t>
  </si>
  <si>
    <t>P. Ross</t>
  </si>
  <si>
    <t>C. McCafferty</t>
  </si>
  <si>
    <t>D. Harlow</t>
  </si>
  <si>
    <t>P. Davies</t>
  </si>
  <si>
    <t>J. Jablonski</t>
  </si>
  <si>
    <t>T. McCafferty</t>
  </si>
  <si>
    <t>J. Forrest</t>
  </si>
  <si>
    <t>P. Watson</t>
  </si>
  <si>
    <t>Long Range Benchrest Senior</t>
  </si>
  <si>
    <t>S. Rankine</t>
  </si>
  <si>
    <t>A. Hore</t>
  </si>
  <si>
    <t>G. Crowther</t>
  </si>
  <si>
    <t>V. Little</t>
  </si>
  <si>
    <t>J. Wright</t>
  </si>
  <si>
    <t>S. Stockdale</t>
  </si>
  <si>
    <t>G. Gillespie</t>
  </si>
  <si>
    <t>P. Ward</t>
  </si>
  <si>
    <t>C. Tawse</t>
  </si>
  <si>
    <t>E. Flint</t>
  </si>
  <si>
    <t>R. Dack</t>
  </si>
  <si>
    <t>K. Aitken</t>
  </si>
  <si>
    <t>Rapid Fire Rifle Senior</t>
  </si>
  <si>
    <t>J. Pearson</t>
  </si>
  <si>
    <t>J. Rawnsley</t>
  </si>
  <si>
    <t>J. Wilkinson</t>
  </si>
  <si>
    <t>P. Kilpin</t>
  </si>
  <si>
    <t>P. Wright</t>
  </si>
  <si>
    <t>R. Chisem</t>
  </si>
  <si>
    <t>S. Dodds</t>
  </si>
  <si>
    <t>Scotton &amp; Farnham</t>
  </si>
  <si>
    <t>R. Gaunt</t>
  </si>
  <si>
    <t>I. Weatherstone</t>
  </si>
  <si>
    <t>P. Halliwell</t>
  </si>
  <si>
    <t>GEC-Coventry</t>
  </si>
  <si>
    <t>Z. Green</t>
  </si>
  <si>
    <t>G. Guider</t>
  </si>
  <si>
    <t>R. Hackett</t>
  </si>
  <si>
    <t>J. Davidson</t>
  </si>
  <si>
    <t>J. Browning</t>
  </si>
  <si>
    <t>K. Schenk</t>
  </si>
  <si>
    <t>A. Cross</t>
  </si>
  <si>
    <t>Stourport</t>
  </si>
  <si>
    <t>E. Purcell</t>
  </si>
  <si>
    <t>C. Williamson</t>
  </si>
  <si>
    <t>M. Tansey</t>
  </si>
  <si>
    <t>I. Vance</t>
  </si>
  <si>
    <t>Short Range Benchrest (Air) Senior</t>
  </si>
  <si>
    <t>P. Hibbert</t>
  </si>
  <si>
    <t>Bolton &amp; Nortex</t>
  </si>
  <si>
    <t>W. Taylor</t>
  </si>
  <si>
    <t>A. Jones</t>
  </si>
  <si>
    <t>P. Lawrence</t>
  </si>
  <si>
    <t>T. Lumley</t>
  </si>
  <si>
    <t>A. Bruce</t>
  </si>
  <si>
    <t>A. Cook</t>
  </si>
  <si>
    <t>M. Eyles</t>
  </si>
  <si>
    <t>D. Bailey</t>
  </si>
  <si>
    <t>C. Thorbjornsen</t>
  </si>
  <si>
    <t>D. Blair</t>
  </si>
  <si>
    <t>G. Nock</t>
  </si>
  <si>
    <t>W. Vaughan</t>
  </si>
  <si>
    <t>S. Davies</t>
  </si>
  <si>
    <t>K. Temple</t>
  </si>
  <si>
    <t>K. Hancock</t>
  </si>
  <si>
    <t>K. Thorbjornsen</t>
  </si>
  <si>
    <t>M. Scott</t>
  </si>
  <si>
    <t>D. Monk</t>
  </si>
  <si>
    <t>J. Locke</t>
  </si>
  <si>
    <t>A. Thompson</t>
  </si>
  <si>
    <t>R. Pickering</t>
  </si>
  <si>
    <t>P. Bryan</t>
  </si>
  <si>
    <t>City of Stoke</t>
  </si>
  <si>
    <t>P. Sewell</t>
  </si>
  <si>
    <t>L. Hamar</t>
  </si>
  <si>
    <t>S. Andrews</t>
  </si>
  <si>
    <t>S. Catt</t>
  </si>
  <si>
    <t>F. Starkey</t>
  </si>
  <si>
    <t>D. Allwright</t>
  </si>
  <si>
    <t>J. Parker</t>
  </si>
  <si>
    <t>D. Simpson</t>
  </si>
  <si>
    <t>B. Chappell</t>
  </si>
  <si>
    <t>J. Malkin</t>
  </si>
  <si>
    <t>C. Tait</t>
  </si>
  <si>
    <t>D. Fenwick</t>
  </si>
  <si>
    <t>D. Love</t>
  </si>
  <si>
    <t>S. Westley</t>
  </si>
  <si>
    <t>S. George</t>
  </si>
  <si>
    <t>M. Saunders</t>
  </si>
  <si>
    <t>R. Page</t>
  </si>
  <si>
    <t>S. Bland</t>
  </si>
  <si>
    <t>M. Felton</t>
  </si>
  <si>
    <t>M. Rennie</t>
  </si>
  <si>
    <t>N. Williams</t>
  </si>
  <si>
    <t>K. Meek</t>
  </si>
  <si>
    <t>G. Robinson</t>
  </si>
  <si>
    <t>R. Moffet</t>
  </si>
  <si>
    <t>D. Willetts</t>
  </si>
  <si>
    <t>G. Jones</t>
  </si>
  <si>
    <t>J. Vause</t>
  </si>
  <si>
    <t>D. Judge</t>
  </si>
  <si>
    <t>G. Boyer</t>
  </si>
  <si>
    <t>M. Maher</t>
  </si>
  <si>
    <t>C. Pickering</t>
  </si>
  <si>
    <t>B. Lawn</t>
  </si>
  <si>
    <t>A. Lee</t>
  </si>
  <si>
    <t>J. Maher</t>
  </si>
  <si>
    <t>T. Dale</t>
  </si>
  <si>
    <t>D. Mattinson</t>
  </si>
  <si>
    <t>Short Range Benchrest (Rimfire) Junior</t>
  </si>
  <si>
    <t>Short Range Benchrest (Rimfire) Senior</t>
  </si>
  <si>
    <t>M. L. Ives</t>
  </si>
  <si>
    <t>A. Anderson</t>
  </si>
  <si>
    <t>Hawick</t>
  </si>
  <si>
    <t>G. R. Thorn</t>
  </si>
  <si>
    <t>T. C. Chittenden</t>
  </si>
  <si>
    <t>Workington</t>
  </si>
  <si>
    <t>A. Clark</t>
  </si>
  <si>
    <t>C. A. Coxon</t>
  </si>
  <si>
    <t>J. Stevens</t>
  </si>
  <si>
    <t>J. Smith</t>
  </si>
  <si>
    <t>T. Bryan</t>
  </si>
  <si>
    <t>B. Cooke-Duffy</t>
  </si>
  <si>
    <t>M. W. King</t>
  </si>
  <si>
    <t>J. Jackson</t>
  </si>
  <si>
    <t>Wilmslow</t>
  </si>
  <si>
    <t>M. Sinfield</t>
  </si>
  <si>
    <t>J. Beardsley</t>
  </si>
  <si>
    <t>K. King</t>
  </si>
  <si>
    <t>B. Paillusson</t>
  </si>
  <si>
    <t>Leyland Motors</t>
  </si>
  <si>
    <t>S. Kay</t>
  </si>
  <si>
    <t>M. Baeron</t>
  </si>
  <si>
    <t>P. Cook</t>
  </si>
  <si>
    <t>K. Nixon</t>
  </si>
  <si>
    <t>J. Bradfield</t>
  </si>
  <si>
    <t>J. Allen</t>
  </si>
  <si>
    <t>J. Whittaker</t>
  </si>
  <si>
    <t>H. Bramwell</t>
  </si>
  <si>
    <t>J. Coleman</t>
  </si>
  <si>
    <t>A. Greenlees</t>
  </si>
  <si>
    <t>A. Henson</t>
  </si>
  <si>
    <t>I. Burton</t>
  </si>
  <si>
    <t>R. Chapman</t>
  </si>
  <si>
    <t>B. N. Hall</t>
  </si>
  <si>
    <t>J. Broadhurst</t>
  </si>
  <si>
    <t>J. T. Wilson</t>
  </si>
  <si>
    <t>E. Thorn</t>
  </si>
  <si>
    <t>J. Lawson</t>
  </si>
  <si>
    <t>A. Mackie</t>
  </si>
  <si>
    <t>E. Matthews</t>
  </si>
  <si>
    <t>G. Bramwell</t>
  </si>
  <si>
    <t>K. L. Dinkel</t>
  </si>
  <si>
    <t>J. Beck</t>
  </si>
  <si>
    <t>D. W. Taylor</t>
  </si>
  <si>
    <t>M. Galbraith</t>
  </si>
  <si>
    <t>N. Dixon</t>
  </si>
  <si>
    <t>D. N. Price</t>
  </si>
  <si>
    <t>A. Galbraith</t>
  </si>
  <si>
    <t>J. Moore</t>
  </si>
  <si>
    <t>P. Shone</t>
  </si>
  <si>
    <t>M. Caton</t>
  </si>
  <si>
    <t>P. Leviston</t>
  </si>
  <si>
    <t>T. Daly</t>
  </si>
  <si>
    <t>A. Beck</t>
  </si>
  <si>
    <t>D. C. Armstrong</t>
  </si>
  <si>
    <t>D. E. Thorn</t>
  </si>
  <si>
    <t>D. Jakeman</t>
  </si>
  <si>
    <t>R. Holmes</t>
  </si>
  <si>
    <t>B. Land</t>
  </si>
  <si>
    <t>A. Law</t>
  </si>
  <si>
    <t>D. Hollingsworth</t>
  </si>
  <si>
    <t>B. Rose</t>
  </si>
  <si>
    <t>A. Edgar</t>
  </si>
  <si>
    <t>R. Wilkinson</t>
  </si>
  <si>
    <t>K. Kelly</t>
  </si>
  <si>
    <t>J. du Heaume</t>
  </si>
  <si>
    <t>G. Garrett</t>
  </si>
  <si>
    <t>L. Wolstencroft</t>
  </si>
  <si>
    <t>A. Bramwell</t>
  </si>
  <si>
    <t>M. Johnstone</t>
  </si>
  <si>
    <t>S. Johnstone</t>
  </si>
  <si>
    <t>S. Riseley</t>
  </si>
  <si>
    <t>R. Budd</t>
  </si>
  <si>
    <t>J. Chapman</t>
  </si>
  <si>
    <t>B. Faulkner</t>
  </si>
  <si>
    <t>C. Short</t>
  </si>
  <si>
    <t>W. R. Robinson</t>
  </si>
  <si>
    <t>F. N. Eastwood</t>
  </si>
  <si>
    <t>Short Range Prone Individual Senior</t>
  </si>
  <si>
    <t>A. R. Anderson</t>
  </si>
  <si>
    <t>N. Harcus</t>
  </si>
  <si>
    <t>P. Doods</t>
  </si>
  <si>
    <t>P. G. Barnett</t>
  </si>
  <si>
    <t>Helen Bramwell</t>
  </si>
  <si>
    <t>C. De Jonckheere</t>
  </si>
  <si>
    <t>N. Morewood</t>
  </si>
  <si>
    <t>K. McCrindle</t>
  </si>
  <si>
    <t>S. Chambers</t>
  </si>
  <si>
    <t>M. Watkin</t>
  </si>
  <si>
    <t>K. Price</t>
  </si>
  <si>
    <t>N. Veitch</t>
  </si>
  <si>
    <t>S. Rogers</t>
  </si>
  <si>
    <t>L. Webster</t>
  </si>
  <si>
    <t>B. Wells</t>
  </si>
  <si>
    <t>S. Spencely</t>
  </si>
  <si>
    <t>C. Donaldson</t>
  </si>
  <si>
    <t>J. Jack</t>
  </si>
  <si>
    <t>Redcraig</t>
  </si>
  <si>
    <t>M. J. Clubley</t>
  </si>
  <si>
    <t>Killingholme</t>
  </si>
  <si>
    <t>J. H. R. Marshall</t>
  </si>
  <si>
    <t>C. Bunczuk</t>
  </si>
  <si>
    <t>M. Carr</t>
  </si>
  <si>
    <t>R. MacLean</t>
  </si>
  <si>
    <t>J. Hodgson</t>
  </si>
  <si>
    <t>J. Rogers</t>
  </si>
  <si>
    <t>G. Franks</t>
  </si>
  <si>
    <t>P. Bowles</t>
  </si>
  <si>
    <t>M. Arkwright</t>
  </si>
  <si>
    <t>S. Hayman</t>
  </si>
  <si>
    <t>D. Arkwright</t>
  </si>
  <si>
    <t>K. Taylor</t>
  </si>
  <si>
    <t>J. Voisey</t>
  </si>
  <si>
    <t>P. Monaghan</t>
  </si>
  <si>
    <t>A. Williams</t>
  </si>
  <si>
    <t>M. Broom</t>
  </si>
  <si>
    <t>D. Munro</t>
  </si>
  <si>
    <t>J. Wells</t>
  </si>
  <si>
    <t>B. Murphy</t>
  </si>
  <si>
    <t>C. Crosby</t>
  </si>
  <si>
    <t>I. Middlemore</t>
  </si>
  <si>
    <t>C. Phipps</t>
  </si>
  <si>
    <t>K. Stone</t>
  </si>
  <si>
    <t>C. Plag</t>
  </si>
  <si>
    <t>C. Middlemore</t>
  </si>
  <si>
    <t>J. Hardwick</t>
  </si>
  <si>
    <t>Sport Rifle Individual Senior</t>
  </si>
  <si>
    <t>R. Shaw</t>
  </si>
  <si>
    <t>Cumbria &amp; Northumbria Target Shooting Association Averages</t>
  </si>
  <si>
    <t>Winter 2020-21</t>
  </si>
  <si>
    <t>Links to all Sheets in the Averages file</t>
  </si>
  <si>
    <t>10m Air Pistol</t>
  </si>
  <si>
    <t>`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</si>
  <si>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</si>
  <si>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</si>
  <si>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</si>
  <si>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</si>
  <si>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</si>
  <si>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</si>
  <si>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Sen</t>
  </si>
  <si>
    <t>20Yd Pistol</t>
  </si>
  <si>
    <t>6Yd Air Pistol</t>
  </si>
  <si>
    <t>Gallery Rifle Any</t>
  </si>
  <si>
    <t>Gallery Rifle Any Sen</t>
  </si>
  <si>
    <t>Gallery Rifle Iron</t>
  </si>
  <si>
    <t>Gallery Rifle Iron Sen</t>
  </si>
  <si>
    <t>Long Barrelled Pistol Sen</t>
  </si>
  <si>
    <t>Long Range Bench</t>
  </si>
  <si>
    <t>Long Range Bench Sen</t>
  </si>
  <si>
    <t>Muzzle-loading Pistol</t>
  </si>
  <si>
    <t>Muzzle-loading Revolver</t>
  </si>
  <si>
    <t>Rapid Fire Rifle Sen</t>
  </si>
  <si>
    <t>Short Range Rifle</t>
  </si>
  <si>
    <t>Short Range Rifle Sen</t>
  </si>
  <si>
    <t>Short Range Rifle Team</t>
  </si>
  <si>
    <t>Sport Rifle</t>
  </si>
  <si>
    <t>Sport Rifle Sen</t>
  </si>
  <si>
    <t>SR Benchrest (Air)</t>
  </si>
  <si>
    <t>SR Benchrest (Air) Sen</t>
  </si>
  <si>
    <t>SR Benchrest (Rimfire)</t>
  </si>
  <si>
    <t>SR Benchrest (Rimfire) Jun</t>
  </si>
  <si>
    <t>SR Benchrest (Rimfire) Sen</t>
  </si>
  <si>
    <t>SR Benchrest (Rimfire) Team</t>
  </si>
  <si>
    <t>To return to this sheet from any result sheet, hit the little arrow at the top left of the sheet</t>
  </si>
  <si>
    <t>Comp</t>
  </si>
  <si>
    <t>Decl Av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</si>
  <si>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</si>
  <si>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</si>
  <si>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</si>
  <si>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</si>
  <si>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</si>
  <si>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</si>
  <si>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</si>
  <si>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</si>
  <si>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</si>
  <si>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</si>
  <si>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</si>
  <si>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Diff</t>
  </si>
  <si>
    <t>% Diff</t>
  </si>
  <si>
    <t>J. Thompson</t>
  </si>
  <si>
    <t>R. Caunt</t>
  </si>
  <si>
    <t>C. Lee</t>
  </si>
  <si>
    <t>Entries in red are scores adjusted to allow for incomplete sets to give more valid averages.</t>
  </si>
  <si>
    <t>G. A Smith</t>
  </si>
  <si>
    <t>P. Kinmond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</si>
</sst>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2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name val="Trebuchet MS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0" fontId="20" fillId="0" borderId="2" xfId="0" applyFont="1" applyBorder="1" applyAlignment="1">
      <alignment horizontal="left"/>
    </xf>
    <xf numFmtId="1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55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6D43-BA3E-446C-B028-7651533548B2}">
  <sheetPr codeName="Sheet31">
    <pageSetUpPr fitToPage="1"/>
  </sheetPr>
  <dimension ref="A1:G25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588</v>
      </c>
    </row>
    <row r="2" spans="1:7" ht="18.75" x14ac:dyDescent="0.3">
      <c r="B2" s="36" t="s">
        <v>589</v>
      </c>
      <c r="C2" s="36"/>
      <c r="D2" s="36"/>
      <c r="E2" s="36"/>
      <c r="F2" s="36"/>
      <c r="G2" s="36"/>
    </row>
    <row r="3" spans="1:7" ht="15.75" x14ac:dyDescent="0.25">
      <c r="B3" s="37" t="s">
        <v>590</v>
      </c>
      <c r="C3" s="37"/>
      <c r="D3" s="37"/>
      <c r="E3" s="37"/>
      <c r="F3" s="37"/>
      <c r="G3" s="37"/>
    </row>
    <row r="5" spans="1:7" x14ac:dyDescent="0.25">
      <c r="B5" s="33" t="s">
        <v>591</v>
      </c>
      <c r="D5" s="32"/>
      <c r="G5" s="33" t="s">
        <v>610</v>
      </c>
    </row>
    <row r="6" spans="1:7" x14ac:dyDescent="0.25">
      <c r="B6" s="33" t="s">
        <v>593</v>
      </c>
      <c r="D6" s="32"/>
      <c r="G6" s="33" t="s">
        <v>40</v>
      </c>
    </row>
    <row r="7" spans="1:7" x14ac:dyDescent="0.25">
      <c r="B7" s="33" t="s">
        <v>594</v>
      </c>
      <c r="D7" s="32"/>
      <c r="G7" s="33" t="s">
        <v>23</v>
      </c>
    </row>
    <row r="8" spans="1:7" x14ac:dyDescent="0.25">
      <c r="B8" s="33" t="s">
        <v>595</v>
      </c>
      <c r="D8" s="32"/>
      <c r="G8" s="33" t="s">
        <v>611</v>
      </c>
    </row>
    <row r="9" spans="1:7" x14ac:dyDescent="0.25">
      <c r="B9" s="33" t="s">
        <v>596</v>
      </c>
      <c r="D9" s="32"/>
      <c r="G9" s="33" t="s">
        <v>612</v>
      </c>
    </row>
    <row r="10" spans="1:7" x14ac:dyDescent="0.25">
      <c r="B10" s="33" t="s">
        <v>597</v>
      </c>
      <c r="D10" s="32"/>
      <c r="G10" s="33" t="s">
        <v>613</v>
      </c>
    </row>
    <row r="11" spans="1:7" x14ac:dyDescent="0.25">
      <c r="B11" s="33" t="s">
        <v>598</v>
      </c>
      <c r="D11" s="32"/>
      <c r="G11" s="33" t="s">
        <v>614</v>
      </c>
    </row>
    <row r="12" spans="1:7" x14ac:dyDescent="0.25">
      <c r="B12" s="33" t="s">
        <v>599</v>
      </c>
      <c r="D12" s="32"/>
      <c r="G12" s="33" t="s">
        <v>615</v>
      </c>
    </row>
    <row r="13" spans="1:7" x14ac:dyDescent="0.25">
      <c r="B13" s="33" t="s">
        <v>600</v>
      </c>
      <c r="D13" s="32"/>
      <c r="G13" s="33" t="s">
        <v>616</v>
      </c>
    </row>
    <row r="14" spans="1:7" x14ac:dyDescent="0.25">
      <c r="B14" s="33" t="s">
        <v>601</v>
      </c>
      <c r="D14" s="32"/>
      <c r="G14" s="33" t="s">
        <v>35</v>
      </c>
    </row>
    <row r="15" spans="1:7" x14ac:dyDescent="0.25">
      <c r="B15" s="33" t="s">
        <v>602</v>
      </c>
      <c r="D15" s="32"/>
      <c r="G15" s="33" t="s">
        <v>617</v>
      </c>
    </row>
    <row r="16" spans="1:7" x14ac:dyDescent="0.25">
      <c r="B16" s="33" t="s">
        <v>603</v>
      </c>
      <c r="D16" s="32"/>
      <c r="G16" s="33" t="s">
        <v>618</v>
      </c>
    </row>
    <row r="17" spans="1:7" x14ac:dyDescent="0.25">
      <c r="B17" s="33" t="s">
        <v>604</v>
      </c>
      <c r="D17" s="32"/>
      <c r="G17" s="33" t="s">
        <v>619</v>
      </c>
    </row>
    <row r="18" spans="1:7" x14ac:dyDescent="0.25">
      <c r="B18" s="33" t="s">
        <v>605</v>
      </c>
      <c r="D18" s="32"/>
      <c r="G18" s="33" t="s">
        <v>620</v>
      </c>
    </row>
    <row r="19" spans="1:7" x14ac:dyDescent="0.25">
      <c r="B19" s="33" t="s">
        <v>39</v>
      </c>
      <c r="D19" s="32"/>
      <c r="G19" s="33" t="s">
        <v>621</v>
      </c>
    </row>
    <row r="20" spans="1:7" x14ac:dyDescent="0.25">
      <c r="B20" s="33" t="s">
        <v>606</v>
      </c>
      <c r="D20" s="32"/>
      <c r="G20" s="33" t="s">
        <v>622</v>
      </c>
    </row>
    <row r="21" spans="1:7" x14ac:dyDescent="0.25">
      <c r="B21" s="33" t="s">
        <v>607</v>
      </c>
      <c r="D21" s="32"/>
      <c r="G21" s="33" t="s">
        <v>37</v>
      </c>
    </row>
    <row r="22" spans="1:7" x14ac:dyDescent="0.25">
      <c r="B22" s="33" t="s">
        <v>608</v>
      </c>
      <c r="D22" s="32"/>
    </row>
    <row r="23" spans="1:7" x14ac:dyDescent="0.25">
      <c r="B23" s="33" t="s">
        <v>609</v>
      </c>
      <c r="D23" s="32"/>
    </row>
    <row r="25" spans="1:7" x14ac:dyDescent="0.25">
      <c r="A25" s="29" t="s">
        <v>623</v>
      </c>
    </row>
  </sheetData>
  <mergeCells count="2">
    <mergeCell ref="B2:G2"/>
    <mergeCell ref="B3:G3"/>
  </mergeCells>
  <hyperlinks>
    <hyperlink ref="B5" location="'10m Air Pistol'!A4" tooltip="10m Air Pistol" display="10m Air Pistol" xr:uid="{98EB46B3-BBA8-41B4-90C6-ADE04ECD8F3E}"/>
    <hyperlink ref="B6" location="'10m Air Pistol (Supp rest)'!A4" tooltip="10m Air Pistol (Supp rest)" display="10m Air Pistol (Supp rest)" xr:uid="{0C3EDE25-2560-44AD-A805-F7CF70C412E1}"/>
    <hyperlink ref="B7" location="'10m Air Pistol Jun'!A4" tooltip="10m Air Pistol Jun" display="10m Air Pistol Jun" xr:uid="{84A1565C-B5BB-4585-9B75-389E3EA49F6A}"/>
    <hyperlink ref="B8" location="'10m Air Pistol Sen'!A4" tooltip="10m Air Pistol Sen" display="10m Air Pistol Sen" xr:uid="{988F24BD-F6AD-44E6-9DF0-72AB3A5CA0C6}"/>
    <hyperlink ref="B9" location="'10m Air Pistol Team'!A4" tooltip="10m Air Pistol Team" display="10m Air Pistol Team" xr:uid="{5DFFBAEF-0305-4B04-8694-D94F83C988FC}"/>
    <hyperlink ref="B10" location="'10m Air Rifle'!A4" tooltip="10m Air Rifle" display="10m Air Rifle" xr:uid="{13B250CD-CECA-427B-91BA-E12FAA678A1A}"/>
    <hyperlink ref="B11" location="'10m Air Rifle (Supp rest)'!A4" tooltip="10m Air Rifle (Supp rest)" display="10m Air Rifle (Supp rest)" xr:uid="{74BA2010-F82E-4FBC-BB98-FDD4D54AAA10}"/>
    <hyperlink ref="B12" location="'10m Air Rifle Sen'!A4" tooltip="10m Air Rifle Sen" display="10m Air Rifle Sen" xr:uid="{C27FC9F7-2EDE-48CA-A4D6-0F0073057C1A}"/>
    <hyperlink ref="B13" location="'20Yd Pistol'!A4" tooltip="20Yd Pistol" display="20Yd Pistol" xr:uid="{0ABEE359-DCBF-41F4-852C-A13028C61BE3}"/>
    <hyperlink ref="B14" location="'6Yd Air Pistol'!A4" tooltip="6Yd Air Pistol" display="6Yd Air Pistol" xr:uid="{401F5E0A-E299-4C21-8BC5-A3C4B3592748}"/>
    <hyperlink ref="B15" location="'Gallery Rifle Any'!A4" tooltip="Gallery Rifle Any" display="Gallery Rifle Any" xr:uid="{77042333-EDEC-49BE-8E50-D28F7D15EE7C}"/>
    <hyperlink ref="B16" location="'Gallery Rifle Any Sen'!A4" tooltip="Gallery Rifle Any Sen" display="Gallery Rifle Any Sen" xr:uid="{DB955774-C21D-4603-B096-45B76771F47D}"/>
    <hyperlink ref="B17" location="'Gallery Rifle Iron'!A4" tooltip="Gallery Rifle Iron" display="Gallery Rifle Iron" xr:uid="{263049F8-56BE-4034-848B-DC4ADC42AC9E}"/>
    <hyperlink ref="B18" location="'Gallery Rifle Iron Sen'!A4" tooltip="Gallery Rifle Iron Sen" display="Gallery Rifle Iron Sen" xr:uid="{518AE99F-D2A7-4240-8608-F37EC0291412}"/>
    <hyperlink ref="B19" location="'Long Barrelled Pistol'!A4" tooltip="Long Barrelled Pistol" display="Long Barrelled Pistol" xr:uid="{D2CC7EC9-8B36-4FD2-A14A-54D2898CE9DB}"/>
    <hyperlink ref="B20" location="'Long Barrelled Pistol Sen'!A4" tooltip="Long Barrelled Pistol Sen" display="Long Barrelled Pistol Sen" xr:uid="{026C8D6F-5902-43E0-8932-77A79FA5FC9F}"/>
    <hyperlink ref="B21" location="'Long Range Bench'!A4" tooltip="Long Range Bench" display="Long Range Bench" xr:uid="{27E5CA9F-6E19-4022-BBD6-C8608F804ED0}"/>
    <hyperlink ref="B22" location="'Long Range Bench Sen'!A4" tooltip="Long Range Bench Sen" display="Long Range Bench Sen" xr:uid="{83B1BC21-8A79-4AA9-80B6-0A90D659731A}"/>
    <hyperlink ref="B23" location="'Muzzle-loading Pistol'!A4" tooltip="Muzzle-loading Pistol" display="Muzzle-loading Pistol" xr:uid="{2191ABFF-36BC-404C-B981-5B0E82C044A3}"/>
    <hyperlink ref="G5" location="'Muzzle-loading Revolver'!A4" tooltip="Muzzle-loading Revolver" display="Muzzle-loading Revolver" xr:uid="{80AAE5D0-48E4-448A-98E1-E6FAF3462003}"/>
    <hyperlink ref="G6" location="'Rapid Fire Air Pistol'!A4" tooltip="Rapid Fire Air Pistol" display="Rapid Fire Air Pistol" xr:uid="{CE342FAC-6D15-4201-BFA3-912A43878A94}"/>
    <hyperlink ref="G7" location="'Rapid Fire Rifle'!A4" tooltip="Rapid Fire Rifle" display="Rapid Fire Rifle" xr:uid="{764242CE-BBB5-46BE-BB9E-05AB2E8077B9}"/>
    <hyperlink ref="G8" location="'Rapid Fire Rifle Sen'!A4" tooltip="Rapid Fire Rifle Sen" display="Rapid Fire Rifle Sen" xr:uid="{53C5058E-67FE-4F36-B937-EEF4357C3AF0}"/>
    <hyperlink ref="G9" location="'Short Range Rifle'!A4" tooltip="Short Range Rifle" display="Short Range Rifle" xr:uid="{A07F42AB-B38D-4A0A-8284-C6CC1B1181FD}"/>
    <hyperlink ref="G10" location="'Short Range Rifle Sen'!A4" tooltip="Short Range Rifle Sen" display="Short Range Rifle Sen" xr:uid="{B0D0669A-C0CB-4E28-9A85-CDEAE9CFA838}"/>
    <hyperlink ref="G11" location="'Short Range Rifle Team'!A4" tooltip="Short Range Rifle Team" display="Short Range Rifle Team" xr:uid="{8517C406-B245-41FB-ACC4-057F21DAEA93}"/>
    <hyperlink ref="G12" location="'Sport Rifle'!A4" tooltip="Sport Rifle" display="Sport Rifle" xr:uid="{EFD75455-279E-49E8-A85C-450920C779BF}"/>
    <hyperlink ref="G13" location="'Sport Rifle Sen'!A4" tooltip="Sport Rifle Sen" display="Sport Rifle Sen" xr:uid="{3CCA9717-DE2C-4992-A83D-240E9DEC4D80}"/>
    <hyperlink ref="G14" location="'Sport Rifle Team'!A4" tooltip="Sport Rifle Team" display="Sport Rifle Team" xr:uid="{F3D2C4DD-332D-4C20-A718-6406950DDC01}"/>
    <hyperlink ref="G15" location="'SR Benchrest (Air)'!A4" tooltip="SR Benchrest (Air)" display="SR Benchrest (Air)" xr:uid="{4E0989F3-E2FD-4F9A-B372-26C7027543A4}"/>
    <hyperlink ref="G16" location="'SR Benchrest (Air) Sen'!A4" tooltip="SR Benchrest (Air) Sen" display="SR Benchrest (Air) Sen" xr:uid="{88428DA2-F470-48DE-A098-EABF21B1D77C}"/>
    <hyperlink ref="G17" location="'SR Benchrest (Rimfire)'!A4" tooltip="SR Benchrest (Rimfire)" display="SR Benchrest (Rimfire)" xr:uid="{1BFA5155-9F5D-42B5-AD09-F1B5A2D67721}"/>
    <hyperlink ref="G18" location="'SR Benchrest (Rimfire) Jun'!A4" tooltip="SR Benchrest (Rimfire) Jun" display="SR Benchrest (Rimfire) Jun" xr:uid="{5D103C55-15D8-47B3-AA67-0784C1FBD659}"/>
    <hyperlink ref="G19" location="'SR Benchrest (Rimfire) Sen'!A4" tooltip="SR Benchrest (Rimfire) Sen" display="SR Benchrest (Rimfire) Sen" xr:uid="{E9E0679C-EE70-4078-958D-A445DDB1F18A}"/>
    <hyperlink ref="G20" location="'SR Benchrest (Rimfire) Team'!A4" tooltip="SR Benchrest (Rimfire) Team" display="SR Benchrest (Rimfire) Team" xr:uid="{2E2B2E30-88C3-4FAF-AECA-A8BAB313B196}"/>
    <hyperlink ref="G21" location="'SR Standard Pistol'!A4" tooltip="SR Standard Pistol" display="SR Standard Pistol" xr:uid="{5E205B89-464B-4A47-84A2-46ECA71C41DF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30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53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592</v>
      </c>
      <c r="D2" s="4" t="s">
        <v>642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65</v>
      </c>
      <c r="B4" s="4" t="s">
        <v>66</v>
      </c>
      <c r="C4" s="7">
        <v>1</v>
      </c>
      <c r="D4" s="28">
        <v>182.6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IF(COUNT($E4:$N4)&gt;0,RANK($O4,$O$4:$O$23),"")</f>
        <v/>
      </c>
      <c r="Q4" s="27" t="str">
        <f>IF(D4&gt;0,IF(O4&lt;&gt;"",O4-D4,""),"")</f>
        <v/>
      </c>
    </row>
    <row r="5" spans="1:17" ht="15" customHeight="1" x14ac:dyDescent="0.2">
      <c r="A5" s="4" t="s">
        <v>112</v>
      </c>
      <c r="B5" s="4" t="s">
        <v>66</v>
      </c>
      <c r="C5" s="7">
        <v>2</v>
      </c>
      <c r="D5" s="28">
        <v>154.80000000000001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23" si="0">IF(COUNT($E5:$N5)&gt;0,RANK($O5,$O$4:$O$23),"")</f>
        <v/>
      </c>
      <c r="Q5" s="27" t="str">
        <f t="shared" ref="Q5:Q23" si="1">IF(D5&gt;0,IF(O5&lt;&gt;"",O5-D5,""),"")</f>
        <v/>
      </c>
    </row>
    <row r="6" spans="1:17" ht="15" customHeight="1" x14ac:dyDescent="0.2">
      <c r="A6" s="4" t="s">
        <v>99</v>
      </c>
      <c r="B6" s="4" t="s">
        <v>66</v>
      </c>
      <c r="C6" s="7">
        <v>1</v>
      </c>
      <c r="D6" s="28">
        <v>168.8</v>
      </c>
      <c r="E6" s="13">
        <v>162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162</v>
      </c>
      <c r="P6" s="8">
        <f t="shared" si="0"/>
        <v>7</v>
      </c>
      <c r="Q6" s="27">
        <f t="shared" si="1"/>
        <v>-6.8000000000000114</v>
      </c>
    </row>
    <row r="7" spans="1:17" ht="15" customHeight="1" x14ac:dyDescent="0.2">
      <c r="A7" s="4" t="s">
        <v>52</v>
      </c>
      <c r="B7" s="4" t="s">
        <v>53</v>
      </c>
      <c r="C7" s="7">
        <v>1</v>
      </c>
      <c r="D7" s="28">
        <v>190.3</v>
      </c>
      <c r="E7" s="13">
        <v>189</v>
      </c>
      <c r="F7" s="13">
        <v>193</v>
      </c>
      <c r="G7" s="13">
        <v>188</v>
      </c>
      <c r="H7" s="13">
        <v>189</v>
      </c>
      <c r="I7" s="13">
        <v>187</v>
      </c>
      <c r="J7" s="13"/>
      <c r="K7" s="13"/>
      <c r="L7" s="13"/>
      <c r="M7" s="13"/>
      <c r="N7" s="13"/>
      <c r="O7" s="26">
        <f>IF(SUM(E7:N7)&lt;&gt;0,AVERAGE(E7:N7),"")</f>
        <v>189.2</v>
      </c>
      <c r="P7" s="8">
        <f t="shared" si="0"/>
        <v>1</v>
      </c>
      <c r="Q7" s="27">
        <f t="shared" si="1"/>
        <v>-1.1000000000000227</v>
      </c>
    </row>
    <row r="8" spans="1:17" ht="15" customHeight="1" x14ac:dyDescent="0.2">
      <c r="A8" s="4" t="s">
        <v>229</v>
      </c>
      <c r="B8" s="4" t="s">
        <v>53</v>
      </c>
      <c r="C8" s="7">
        <v>1</v>
      </c>
      <c r="D8" s="28">
        <v>184.6</v>
      </c>
      <c r="E8" s="13">
        <v>176</v>
      </c>
      <c r="F8" s="13">
        <v>186</v>
      </c>
      <c r="G8" s="13">
        <v>182</v>
      </c>
      <c r="H8" s="13">
        <v>181</v>
      </c>
      <c r="I8" s="13">
        <v>185</v>
      </c>
      <c r="J8" s="13"/>
      <c r="K8" s="13"/>
      <c r="L8" s="13"/>
      <c r="M8" s="13"/>
      <c r="N8" s="13"/>
      <c r="O8" s="26">
        <f>IF(SUM(E8:N8)&lt;&gt;0,AVERAGE(E8:N8),"")</f>
        <v>182</v>
      </c>
      <c r="P8" s="8">
        <f t="shared" si="0"/>
        <v>2</v>
      </c>
      <c r="Q8" s="27">
        <f t="shared" si="1"/>
        <v>-2.5999999999999943</v>
      </c>
    </row>
    <row r="9" spans="1:17" ht="15" customHeight="1" x14ac:dyDescent="0.2">
      <c r="A9" s="4" t="s">
        <v>230</v>
      </c>
      <c r="B9" s="4" t="s">
        <v>53</v>
      </c>
      <c r="C9" s="7">
        <v>1</v>
      </c>
      <c r="D9" s="28">
        <v>166.5</v>
      </c>
      <c r="E9" s="13">
        <v>143</v>
      </c>
      <c r="F9" s="13">
        <v>154</v>
      </c>
      <c r="G9" s="13">
        <v>129</v>
      </c>
      <c r="H9" s="13">
        <v>138</v>
      </c>
      <c r="I9" s="13">
        <v>122</v>
      </c>
      <c r="J9" s="13"/>
      <c r="K9" s="13"/>
      <c r="L9" s="13"/>
      <c r="M9" s="13"/>
      <c r="N9" s="13"/>
      <c r="O9" s="26">
        <f>IF(SUM(E9:N9)&lt;&gt;0,AVERAGE(E9:N9),"")</f>
        <v>137.19999999999999</v>
      </c>
      <c r="P9" s="8">
        <f t="shared" si="0"/>
        <v>11</v>
      </c>
      <c r="Q9" s="27">
        <f t="shared" si="1"/>
        <v>-29.300000000000011</v>
      </c>
    </row>
    <row r="10" spans="1:17" ht="15" customHeight="1" x14ac:dyDescent="0.2">
      <c r="A10" s="4" t="s">
        <v>154</v>
      </c>
      <c r="B10" s="4" t="s">
        <v>109</v>
      </c>
      <c r="C10" s="7">
        <v>3</v>
      </c>
      <c r="D10" s="28">
        <v>115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4" t="s">
        <v>231</v>
      </c>
      <c r="B11" s="4" t="s">
        <v>232</v>
      </c>
      <c r="C11" s="7">
        <v>2</v>
      </c>
      <c r="D11" s="28">
        <v>161.9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7" ht="15" customHeight="1" x14ac:dyDescent="0.2">
      <c r="A12" s="4" t="s">
        <v>102</v>
      </c>
      <c r="B12" s="4" t="s">
        <v>103</v>
      </c>
      <c r="C12" s="7">
        <v>1</v>
      </c>
      <c r="D12" s="28">
        <v>167.3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7" ht="15" customHeight="1" x14ac:dyDescent="0.2">
      <c r="A13" s="4" t="s">
        <v>144</v>
      </c>
      <c r="B13" s="4" t="s">
        <v>103</v>
      </c>
      <c r="C13" s="7">
        <v>3</v>
      </c>
      <c r="D13" s="28">
        <v>144.66666666666666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7" ht="15" customHeight="1" x14ac:dyDescent="0.2">
      <c r="A14" s="4" t="s">
        <v>202</v>
      </c>
      <c r="B14" s="4" t="s">
        <v>117</v>
      </c>
      <c r="C14" s="7">
        <v>2</v>
      </c>
      <c r="D14" s="28">
        <v>154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7" ht="15" customHeight="1" x14ac:dyDescent="0.2">
      <c r="A15" s="4" t="s">
        <v>121</v>
      </c>
      <c r="B15" s="4" t="s">
        <v>117</v>
      </c>
      <c r="C15" s="7">
        <v>2</v>
      </c>
      <c r="D15" s="28">
        <v>157</v>
      </c>
      <c r="E15" s="13">
        <v>178</v>
      </c>
      <c r="F15" s="13">
        <v>171</v>
      </c>
      <c r="G15" s="13">
        <v>171</v>
      </c>
      <c r="H15" s="35">
        <v>162</v>
      </c>
      <c r="I15" s="13"/>
      <c r="J15" s="13"/>
      <c r="K15" s="13"/>
      <c r="L15" s="13"/>
      <c r="M15" s="13"/>
      <c r="N15" s="13"/>
      <c r="O15" s="26">
        <f>IF(SUM(E15:N15)&lt;&gt;0,AVERAGE(E15:N15),"")</f>
        <v>170.5</v>
      </c>
      <c r="P15" s="8">
        <f t="shared" si="0"/>
        <v>3</v>
      </c>
      <c r="Q15" s="27">
        <f t="shared" si="1"/>
        <v>13.5</v>
      </c>
    </row>
    <row r="16" spans="1:17" ht="15" customHeight="1" x14ac:dyDescent="0.2">
      <c r="A16" s="4" t="s">
        <v>116</v>
      </c>
      <c r="B16" s="4" t="s">
        <v>117</v>
      </c>
      <c r="C16" s="7">
        <v>2</v>
      </c>
      <c r="D16" s="28">
        <v>160.4</v>
      </c>
      <c r="E16" s="13">
        <v>171</v>
      </c>
      <c r="F16" s="13">
        <v>159</v>
      </c>
      <c r="G16" s="13">
        <v>157</v>
      </c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162.33333333333334</v>
      </c>
      <c r="P16" s="8">
        <f t="shared" si="0"/>
        <v>6</v>
      </c>
      <c r="Q16" s="27">
        <f t="shared" si="1"/>
        <v>1.9333333333333371</v>
      </c>
    </row>
    <row r="17" spans="1:17" ht="15" customHeight="1" x14ac:dyDescent="0.2">
      <c r="A17" s="4" t="s">
        <v>237</v>
      </c>
      <c r="B17" s="4" t="s">
        <v>128</v>
      </c>
      <c r="C17" s="7">
        <v>3</v>
      </c>
      <c r="D17" s="28">
        <v>145</v>
      </c>
      <c r="E17" s="13">
        <v>151</v>
      </c>
      <c r="F17" s="13">
        <v>152</v>
      </c>
      <c r="G17" s="13">
        <v>159</v>
      </c>
      <c r="H17" s="13">
        <v>134</v>
      </c>
      <c r="I17" s="13">
        <v>128</v>
      </c>
      <c r="J17" s="13"/>
      <c r="K17" s="13"/>
      <c r="L17" s="13"/>
      <c r="M17" s="13"/>
      <c r="N17" s="13"/>
      <c r="O17" s="26">
        <f>IF(SUM(E17:N17)&lt;&gt;0,AVERAGE(E17:N17),"")</f>
        <v>144.80000000000001</v>
      </c>
      <c r="P17" s="8">
        <f t="shared" si="0"/>
        <v>10</v>
      </c>
      <c r="Q17" s="27">
        <f t="shared" si="1"/>
        <v>-0.19999999999998863</v>
      </c>
    </row>
    <row r="18" spans="1:17" ht="15" customHeight="1" x14ac:dyDescent="0.2">
      <c r="A18" s="4" t="s">
        <v>233</v>
      </c>
      <c r="B18" s="4" t="s">
        <v>147</v>
      </c>
      <c r="C18" s="7">
        <v>2</v>
      </c>
      <c r="D18" s="28">
        <v>158</v>
      </c>
      <c r="E18" s="13"/>
      <c r="F18" s="13">
        <v>160</v>
      </c>
      <c r="G18" s="13">
        <v>168</v>
      </c>
      <c r="H18" s="13">
        <v>167</v>
      </c>
      <c r="I18" s="13">
        <v>160</v>
      </c>
      <c r="J18" s="13"/>
      <c r="K18" s="13"/>
      <c r="L18" s="13"/>
      <c r="M18" s="13"/>
      <c r="N18" s="13"/>
      <c r="O18" s="26">
        <f>IF(SUM(E18:N18)&lt;&gt;0,AVERAGE(E18:N18),"")</f>
        <v>163.75</v>
      </c>
      <c r="P18" s="8">
        <f t="shared" si="0"/>
        <v>5</v>
      </c>
      <c r="Q18" s="27">
        <f t="shared" si="1"/>
        <v>5.75</v>
      </c>
    </row>
    <row r="19" spans="1:17" ht="15" customHeight="1" x14ac:dyDescent="0.2">
      <c r="A19" s="4" t="s">
        <v>234</v>
      </c>
      <c r="B19" s="4" t="s">
        <v>147</v>
      </c>
      <c r="C19" s="7">
        <v>3</v>
      </c>
      <c r="D19" s="28">
        <v>152.1</v>
      </c>
      <c r="E19" s="13">
        <v>167</v>
      </c>
      <c r="F19" s="13">
        <v>157</v>
      </c>
      <c r="G19" s="13">
        <v>168</v>
      </c>
      <c r="H19" s="13">
        <v>152</v>
      </c>
      <c r="I19" s="13">
        <v>155</v>
      </c>
      <c r="J19" s="13"/>
      <c r="K19" s="13"/>
      <c r="L19" s="13"/>
      <c r="M19" s="13"/>
      <c r="N19" s="13"/>
      <c r="O19" s="26">
        <f>IF(SUM(E19:N19)&lt;&gt;0,AVERAGE(E19:N19),"")</f>
        <v>159.80000000000001</v>
      </c>
      <c r="P19" s="8">
        <f t="shared" si="0"/>
        <v>8</v>
      </c>
      <c r="Q19" s="27">
        <f t="shared" si="1"/>
        <v>7.7000000000000171</v>
      </c>
    </row>
    <row r="20" spans="1:17" ht="15" customHeight="1" x14ac:dyDescent="0.2">
      <c r="A20" s="4" t="s">
        <v>88</v>
      </c>
      <c r="B20" s="4" t="s">
        <v>84</v>
      </c>
      <c r="C20" s="7">
        <v>1</v>
      </c>
      <c r="D20" s="28">
        <v>170.7</v>
      </c>
      <c r="E20" s="13">
        <v>166</v>
      </c>
      <c r="F20" s="13">
        <v>170</v>
      </c>
      <c r="G20" s="13">
        <v>165</v>
      </c>
      <c r="H20" s="13">
        <v>157</v>
      </c>
      <c r="I20" s="13">
        <v>164</v>
      </c>
      <c r="J20" s="13"/>
      <c r="K20" s="13"/>
      <c r="L20" s="13"/>
      <c r="M20" s="13"/>
      <c r="N20" s="13"/>
      <c r="O20" s="26">
        <f>IF(SUM(E20:N20)&lt;&gt;0,AVERAGE(E20:N20),"")</f>
        <v>164.4</v>
      </c>
      <c r="P20" s="8">
        <f t="shared" si="0"/>
        <v>4</v>
      </c>
      <c r="Q20" s="27">
        <f t="shared" si="1"/>
        <v>-6.2999999999999829</v>
      </c>
    </row>
    <row r="21" spans="1:17" ht="15" customHeight="1" x14ac:dyDescent="0.2">
      <c r="A21" s="4" t="s">
        <v>105</v>
      </c>
      <c r="B21" s="4" t="s">
        <v>84</v>
      </c>
      <c r="C21" s="7">
        <v>2</v>
      </c>
      <c r="D21" s="28">
        <v>163.19999999999999</v>
      </c>
      <c r="E21" s="13">
        <v>157</v>
      </c>
      <c r="F21" s="13">
        <v>165</v>
      </c>
      <c r="G21" s="13">
        <v>157</v>
      </c>
      <c r="H21" s="13">
        <v>149</v>
      </c>
      <c r="I21" s="13"/>
      <c r="J21" s="13"/>
      <c r="K21" s="13"/>
      <c r="L21" s="13"/>
      <c r="M21" s="13"/>
      <c r="N21" s="13"/>
      <c r="O21" s="26">
        <f>IF(SUM(E21:N21)&lt;&gt;0,AVERAGE(E21:N21),"")</f>
        <v>157</v>
      </c>
      <c r="P21" s="8">
        <f t="shared" si="0"/>
        <v>9</v>
      </c>
      <c r="Q21" s="27">
        <f t="shared" si="1"/>
        <v>-6.1999999999999886</v>
      </c>
    </row>
    <row r="22" spans="1:17" ht="15" customHeight="1" x14ac:dyDescent="0.2">
      <c r="A22" s="4" t="s">
        <v>238</v>
      </c>
      <c r="B22" s="4" t="s">
        <v>84</v>
      </c>
      <c r="C22" s="7">
        <v>3</v>
      </c>
      <c r="D22" s="28">
        <v>134.19999999999999</v>
      </c>
      <c r="E22" s="13">
        <v>135</v>
      </c>
      <c r="F22" s="13">
        <v>130</v>
      </c>
      <c r="G22" s="13">
        <v>115</v>
      </c>
      <c r="H22" s="13">
        <v>137</v>
      </c>
      <c r="I22" s="13">
        <v>136</v>
      </c>
      <c r="J22" s="13"/>
      <c r="K22" s="13"/>
      <c r="L22" s="13"/>
      <c r="M22" s="13"/>
      <c r="N22" s="13"/>
      <c r="O22" s="26">
        <f>IF(SUM(E22:N22)&lt;&gt;0,AVERAGE(E22:N22),"")</f>
        <v>130.6</v>
      </c>
      <c r="P22" s="8">
        <f t="shared" si="0"/>
        <v>12</v>
      </c>
      <c r="Q22" s="27">
        <f t="shared" si="1"/>
        <v>-3.5999999999999943</v>
      </c>
    </row>
    <row r="23" spans="1:17" ht="15" customHeight="1" x14ac:dyDescent="0.2">
      <c r="A23" s="4" t="s">
        <v>235</v>
      </c>
      <c r="B23" s="4" t="s">
        <v>236</v>
      </c>
      <c r="C23" s="7">
        <v>3</v>
      </c>
      <c r="D23" s="28">
        <v>146.16666666666666</v>
      </c>
      <c r="E23" s="13">
        <v>138</v>
      </c>
      <c r="F23" s="13">
        <v>141</v>
      </c>
      <c r="G23" s="13">
        <v>117</v>
      </c>
      <c r="H23" s="13">
        <v>117</v>
      </c>
      <c r="I23" s="13"/>
      <c r="J23" s="13"/>
      <c r="K23" s="13"/>
      <c r="L23" s="13"/>
      <c r="M23" s="13"/>
      <c r="N23" s="13"/>
      <c r="O23" s="26">
        <f>IF(SUM(E23:N23)&lt;&gt;0,AVERAGE(E23:N23),"")</f>
        <v>128.25</v>
      </c>
      <c r="P23" s="8">
        <f t="shared" si="0"/>
        <v>13</v>
      </c>
      <c r="Q23" s="27">
        <f t="shared" si="1"/>
        <v>-17.916666666666657</v>
      </c>
    </row>
  </sheetData>
  <sortState xmlns:xlrd2="http://schemas.microsoft.com/office/spreadsheetml/2017/richdata2" ref="A4:O23">
    <sortCondition ref="B7"/>
    <sortCondition descending="1" ref="O7"/>
    <sortCondition ref="C7"/>
  </sortState>
  <phoneticPr fontId="0" type="noConversion"/>
  <conditionalFormatting sqref="Q4">
    <cfRule type="cellIs" dxfId="538" priority="2" stopIfTrue="1" operator="lessThan">
      <formula>0</formula>
    </cfRule>
  </conditionalFormatting>
  <conditionalFormatting sqref="Q5:Q23">
    <cfRule type="cellIs" dxfId="537" priority="1" stopIfTrue="1" operator="lessThan">
      <formula>0</formula>
    </cfRule>
  </conditionalFormatting>
  <hyperlinks>
    <hyperlink ref="A2" location="'Index'!A2" tooltip="Go to the Index sheet" display="`" xr:uid="{ED88DFEC-8EF5-4547-9977-828FA7442A5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536" priority="219" stopIfTrue="1" operator="equal">
      <formula>0</formula>
    </cfRule>
  </conditionalFormatting>
  <conditionalFormatting sqref="Q4">
    <cfRule type="cellIs" dxfId="53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592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167</v>
      </c>
      <c r="B4" s="22" t="s">
        <v>51</v>
      </c>
      <c r="C4" s="7">
        <v>1</v>
      </c>
      <c r="D4" s="28">
        <v>156.1</v>
      </c>
      <c r="E4" s="13">
        <v>160</v>
      </c>
      <c r="F4" s="13">
        <v>158</v>
      </c>
      <c r="G4" s="13">
        <v>159</v>
      </c>
      <c r="H4" s="13"/>
      <c r="I4" s="13"/>
      <c r="J4" s="13"/>
      <c r="K4" s="13"/>
      <c r="L4" s="13"/>
      <c r="M4" s="13"/>
      <c r="N4" s="13"/>
      <c r="O4" s="26">
        <f>IF(SUM(E4:N4)&lt;&gt;0,AVERAGE(E4:N4),"")</f>
        <v>159</v>
      </c>
      <c r="P4" s="8">
        <f>IF(COUNT($E4:$N4)&gt;0,RANK($O4,$O$4:$O$12),"")</f>
        <v>7</v>
      </c>
      <c r="Q4" s="27">
        <f>IF(D4&gt;0,IF(O4&lt;&gt;"",O4-D4,""),"")</f>
        <v>2.9000000000000057</v>
      </c>
    </row>
    <row r="5" spans="1:18" ht="15" customHeight="1" x14ac:dyDescent="0.2">
      <c r="A5" s="22" t="s">
        <v>239</v>
      </c>
      <c r="B5" s="22" t="s">
        <v>82</v>
      </c>
      <c r="C5" s="7">
        <v>1</v>
      </c>
      <c r="D5" s="28">
        <v>171.3</v>
      </c>
      <c r="E5" s="13">
        <v>167</v>
      </c>
      <c r="F5" s="13">
        <v>155</v>
      </c>
      <c r="G5" s="13">
        <v>169</v>
      </c>
      <c r="H5" s="13">
        <v>156</v>
      </c>
      <c r="I5" s="13">
        <v>165</v>
      </c>
      <c r="J5" s="13"/>
      <c r="K5" s="13"/>
      <c r="L5" s="13"/>
      <c r="M5" s="13"/>
      <c r="N5" s="13"/>
      <c r="O5" s="26">
        <f>IF(SUM(E5:N5)&lt;&gt;0,AVERAGE(E5:N5),"")</f>
        <v>162.4</v>
      </c>
      <c r="P5" s="8">
        <f t="shared" ref="P5:P12" si="0">IF(COUNT($E5:$N5)&gt;0,RANK($O5,$O$4:$O$12),"")</f>
        <v>6</v>
      </c>
      <c r="Q5" s="27">
        <f t="shared" ref="Q5:Q12" si="1">IF(D5&gt;0,IF(O5&lt;&gt;"",O5-D5,""),"")</f>
        <v>-8.9000000000000057</v>
      </c>
    </row>
    <row r="6" spans="1:18" ht="15" customHeight="1" x14ac:dyDescent="0.2">
      <c r="A6" s="22" t="s">
        <v>202</v>
      </c>
      <c r="B6" s="22" t="s">
        <v>117</v>
      </c>
      <c r="C6" s="7">
        <v>1</v>
      </c>
      <c r="D6" s="28">
        <v>180.4</v>
      </c>
      <c r="E6" s="13">
        <v>165</v>
      </c>
      <c r="F6" s="13">
        <v>174</v>
      </c>
      <c r="G6" s="13">
        <v>176</v>
      </c>
      <c r="H6" s="13"/>
      <c r="I6" s="13"/>
      <c r="J6" s="13"/>
      <c r="K6" s="13"/>
      <c r="L6" s="13"/>
      <c r="M6" s="13"/>
      <c r="N6" s="13"/>
      <c r="O6" s="26">
        <f>IF(SUM(E6:N6)&lt;&gt;0,AVERAGE(E6:N6),"")</f>
        <v>171.66666666666666</v>
      </c>
      <c r="P6" s="8">
        <f t="shared" si="0"/>
        <v>2</v>
      </c>
      <c r="Q6" s="27">
        <f t="shared" si="1"/>
        <v>-8.7333333333333485</v>
      </c>
    </row>
    <row r="7" spans="1:18" ht="15" customHeight="1" x14ac:dyDescent="0.2">
      <c r="A7" s="22" t="s">
        <v>166</v>
      </c>
      <c r="B7" s="22" t="s">
        <v>117</v>
      </c>
      <c r="C7" s="7">
        <v>1</v>
      </c>
      <c r="D7" s="28">
        <v>176.5</v>
      </c>
      <c r="E7" s="13">
        <v>161</v>
      </c>
      <c r="F7" s="13">
        <v>127</v>
      </c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144</v>
      </c>
      <c r="P7" s="8">
        <f t="shared" si="0"/>
        <v>9</v>
      </c>
      <c r="Q7" s="27">
        <f t="shared" si="1"/>
        <v>-32.5</v>
      </c>
    </row>
    <row r="8" spans="1:18" ht="15" customHeight="1" x14ac:dyDescent="0.2">
      <c r="A8" s="22" t="s">
        <v>145</v>
      </c>
      <c r="B8" s="22" t="s">
        <v>128</v>
      </c>
      <c r="C8" s="7">
        <v>1</v>
      </c>
      <c r="D8" s="28">
        <v>169</v>
      </c>
      <c r="E8" s="13">
        <v>171</v>
      </c>
      <c r="F8" s="13">
        <v>167</v>
      </c>
      <c r="G8" s="13">
        <v>169</v>
      </c>
      <c r="H8" s="13">
        <v>163</v>
      </c>
      <c r="I8" s="13">
        <v>170</v>
      </c>
      <c r="J8" s="13"/>
      <c r="K8" s="13"/>
      <c r="L8" s="13"/>
      <c r="M8" s="13"/>
      <c r="N8" s="13"/>
      <c r="O8" s="26">
        <f>IF(SUM(E8:N8)&lt;&gt;0,AVERAGE(E8:N8),"")</f>
        <v>168</v>
      </c>
      <c r="P8" s="8">
        <f t="shared" si="0"/>
        <v>3</v>
      </c>
      <c r="Q8" s="27">
        <f t="shared" si="1"/>
        <v>-1</v>
      </c>
    </row>
    <row r="9" spans="1:18" ht="15" customHeight="1" x14ac:dyDescent="0.2">
      <c r="A9" s="22" t="s">
        <v>138</v>
      </c>
      <c r="B9" s="22" t="s">
        <v>128</v>
      </c>
      <c r="C9" s="7">
        <v>1</v>
      </c>
      <c r="D9" s="28">
        <v>165</v>
      </c>
      <c r="E9" s="13">
        <v>153</v>
      </c>
      <c r="F9" s="13">
        <v>174</v>
      </c>
      <c r="G9" s="13">
        <v>166</v>
      </c>
      <c r="H9" s="13">
        <v>167</v>
      </c>
      <c r="I9" s="13">
        <v>158</v>
      </c>
      <c r="J9" s="13"/>
      <c r="K9" s="13"/>
      <c r="L9" s="13"/>
      <c r="M9" s="13"/>
      <c r="N9" s="13"/>
      <c r="O9" s="26">
        <f>IF(SUM(E9:N9)&lt;&gt;0,AVERAGE(E9:N9),"")</f>
        <v>163.6</v>
      </c>
      <c r="P9" s="8">
        <f t="shared" si="0"/>
        <v>4</v>
      </c>
      <c r="Q9" s="27">
        <f t="shared" si="1"/>
        <v>-1.4000000000000057</v>
      </c>
    </row>
    <row r="10" spans="1:18" ht="15" customHeight="1" x14ac:dyDescent="0.2">
      <c r="A10" s="22" t="s">
        <v>98</v>
      </c>
      <c r="B10" s="22" t="s">
        <v>74</v>
      </c>
      <c r="C10" s="7">
        <v>1</v>
      </c>
      <c r="D10" s="28">
        <v>171.5</v>
      </c>
      <c r="E10" s="13">
        <v>171</v>
      </c>
      <c r="F10" s="13">
        <v>181</v>
      </c>
      <c r="G10" s="13">
        <v>168</v>
      </c>
      <c r="H10" s="13">
        <v>173</v>
      </c>
      <c r="I10" s="13">
        <v>170</v>
      </c>
      <c r="J10" s="13"/>
      <c r="K10" s="13"/>
      <c r="L10" s="13"/>
      <c r="M10" s="13"/>
      <c r="N10" s="13"/>
      <c r="O10" s="26">
        <f>IF(SUM(E10:N10)&lt;&gt;0,AVERAGE(E10:N10),"")</f>
        <v>172.6</v>
      </c>
      <c r="P10" s="8">
        <f t="shared" si="0"/>
        <v>1</v>
      </c>
      <c r="Q10" s="27">
        <f t="shared" si="1"/>
        <v>1.0999999999999943</v>
      </c>
    </row>
    <row r="11" spans="1:18" ht="15" customHeight="1" x14ac:dyDescent="0.2">
      <c r="A11" s="22" t="s">
        <v>240</v>
      </c>
      <c r="B11" s="22" t="s">
        <v>74</v>
      </c>
      <c r="C11" s="7">
        <v>1</v>
      </c>
      <c r="D11" s="28">
        <v>163</v>
      </c>
      <c r="E11" s="13">
        <v>164</v>
      </c>
      <c r="F11" s="13">
        <v>173</v>
      </c>
      <c r="G11" s="13">
        <v>166</v>
      </c>
      <c r="H11" s="13">
        <v>162</v>
      </c>
      <c r="I11" s="13">
        <v>150</v>
      </c>
      <c r="J11" s="13"/>
      <c r="K11" s="13"/>
      <c r="L11" s="13"/>
      <c r="M11" s="13"/>
      <c r="N11" s="13"/>
      <c r="O11" s="26">
        <f>IF(SUM(E11:N11)&lt;&gt;0,AVERAGE(E11:N11),"")</f>
        <v>163</v>
      </c>
      <c r="P11" s="8">
        <f t="shared" si="0"/>
        <v>5</v>
      </c>
      <c r="Q11" s="27">
        <f t="shared" si="1"/>
        <v>0</v>
      </c>
    </row>
    <row r="12" spans="1:18" ht="15" customHeight="1" x14ac:dyDescent="0.2">
      <c r="A12" s="22" t="s">
        <v>241</v>
      </c>
      <c r="B12" s="22" t="s">
        <v>74</v>
      </c>
      <c r="C12" s="7">
        <v>1</v>
      </c>
      <c r="D12" s="28">
        <v>141.1</v>
      </c>
      <c r="E12" s="13">
        <v>157</v>
      </c>
      <c r="F12" s="13">
        <v>156</v>
      </c>
      <c r="G12" s="13">
        <v>160</v>
      </c>
      <c r="H12" s="13">
        <v>136</v>
      </c>
      <c r="I12" s="13">
        <v>134</v>
      </c>
      <c r="J12" s="13"/>
      <c r="K12" s="13"/>
      <c r="L12" s="13"/>
      <c r="M12" s="13"/>
      <c r="N12" s="13"/>
      <c r="O12" s="26">
        <f>IF(SUM(E12:N12)&lt;&gt;0,AVERAGE(E12:N12),"")</f>
        <v>148.6</v>
      </c>
      <c r="P12" s="8">
        <f t="shared" si="0"/>
        <v>8</v>
      </c>
      <c r="Q12" s="27">
        <f t="shared" si="1"/>
        <v>7.5</v>
      </c>
    </row>
  </sheetData>
  <sortState xmlns:xlrd2="http://schemas.microsoft.com/office/spreadsheetml/2017/richdata2" ref="A4:O12">
    <sortCondition ref="B7"/>
    <sortCondition descending="1" ref="O7"/>
    <sortCondition ref="C7"/>
  </sortState>
  <phoneticPr fontId="0" type="noConversion"/>
  <conditionalFormatting sqref="Q4">
    <cfRule type="cellIs" dxfId="534" priority="2" stopIfTrue="1" operator="lessThan">
      <formula>0</formula>
    </cfRule>
  </conditionalFormatting>
  <conditionalFormatting sqref="Q5:Q12">
    <cfRule type="cellIs" dxfId="533" priority="1" stopIfTrue="1" operator="lessThan">
      <formula>0</formula>
    </cfRule>
  </conditionalFormatting>
  <hyperlinks>
    <hyperlink ref="A2" location="'Index'!A2" tooltip="Go to the Index sheet" display="`" xr:uid="{17E91CAE-8420-4ABC-AA7E-C569C9B7F3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592</v>
      </c>
    </row>
    <row r="3" spans="1:17" ht="15" customHeight="1" x14ac:dyDescent="0.2">
      <c r="A3" s="9" t="s">
        <v>1</v>
      </c>
      <c r="B3" s="9" t="s">
        <v>0</v>
      </c>
      <c r="C3" s="10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267</v>
      </c>
      <c r="B4" s="4" t="s">
        <v>259</v>
      </c>
      <c r="C4" s="20">
        <v>3</v>
      </c>
      <c r="D4" s="28">
        <v>168.6</v>
      </c>
      <c r="E4" s="13">
        <v>180</v>
      </c>
      <c r="F4" s="13">
        <v>191</v>
      </c>
      <c r="G4" s="13">
        <v>193</v>
      </c>
      <c r="H4" s="13">
        <v>192</v>
      </c>
      <c r="I4" s="13">
        <v>193</v>
      </c>
      <c r="J4" s="13"/>
      <c r="K4" s="13"/>
      <c r="L4" s="13"/>
      <c r="M4" s="13"/>
      <c r="N4" s="13"/>
      <c r="O4" s="26">
        <f>IF(SUM(E4:N4)&lt;&gt;0,AVERAGE(E4:N4),"")</f>
        <v>189.8</v>
      </c>
      <c r="P4" s="8">
        <f>IF(COUNT($E4:$N4)&gt;0,RANK($O4,$O$4:$O$25),"")</f>
        <v>12</v>
      </c>
      <c r="Q4" s="27">
        <f>IF(D4&gt;0,IF(O4&lt;&gt;"",O4-D4,""),"")</f>
        <v>21.200000000000017</v>
      </c>
    </row>
    <row r="5" spans="1:17" ht="15" customHeight="1" x14ac:dyDescent="0.2">
      <c r="A5" s="4" t="s">
        <v>258</v>
      </c>
      <c r="B5" s="4" t="s">
        <v>259</v>
      </c>
      <c r="C5" s="20">
        <v>2</v>
      </c>
      <c r="D5" s="28">
        <v>186.5</v>
      </c>
      <c r="E5" s="13">
        <v>170</v>
      </c>
      <c r="F5" s="13">
        <v>174</v>
      </c>
      <c r="G5" s="13">
        <v>180</v>
      </c>
      <c r="H5" s="13">
        <v>178</v>
      </c>
      <c r="I5" s="13">
        <v>176</v>
      </c>
      <c r="J5" s="13"/>
      <c r="K5" s="13"/>
      <c r="L5" s="13"/>
      <c r="M5" s="13"/>
      <c r="N5" s="13"/>
      <c r="O5" s="26">
        <f>IF(SUM(E5:N5)&lt;&gt;0,AVERAGE(E5:N5),"")</f>
        <v>175.6</v>
      </c>
      <c r="P5" s="8">
        <f t="shared" ref="P5:P25" si="0">IF(COUNT($E5:$N5)&gt;0,RANK($O5,$O$4:$O$25),"")</f>
        <v>18</v>
      </c>
      <c r="Q5" s="27">
        <f t="shared" ref="Q5:Q25" si="1">IF(D5&gt;0,IF(O5&lt;&gt;"",O5-D5,""),"")</f>
        <v>-10.900000000000006</v>
      </c>
    </row>
    <row r="6" spans="1:17" ht="15" customHeight="1" x14ac:dyDescent="0.2">
      <c r="A6" s="4" t="s">
        <v>254</v>
      </c>
      <c r="B6" s="4" t="s">
        <v>255</v>
      </c>
      <c r="C6" s="20">
        <v>2</v>
      </c>
      <c r="D6" s="28">
        <v>190.3</v>
      </c>
      <c r="E6" s="13">
        <v>195</v>
      </c>
      <c r="F6" s="13">
        <v>195</v>
      </c>
      <c r="G6" s="13">
        <v>190</v>
      </c>
      <c r="H6" s="13">
        <v>192</v>
      </c>
      <c r="I6" s="13">
        <v>191</v>
      </c>
      <c r="J6" s="13"/>
      <c r="K6" s="13"/>
      <c r="L6" s="13"/>
      <c r="M6" s="13"/>
      <c r="N6" s="13"/>
      <c r="O6" s="26">
        <f>IF(SUM(E6:N6)&lt;&gt;0,AVERAGE(E6:N6),"")</f>
        <v>192.6</v>
      </c>
      <c r="P6" s="8">
        <f t="shared" si="0"/>
        <v>7</v>
      </c>
      <c r="Q6" s="27">
        <f t="shared" si="1"/>
        <v>2.2999999999999829</v>
      </c>
    </row>
    <row r="7" spans="1:17" ht="15" customHeight="1" x14ac:dyDescent="0.2">
      <c r="A7" s="4" t="s">
        <v>257</v>
      </c>
      <c r="B7" s="4" t="s">
        <v>255</v>
      </c>
      <c r="C7" s="20">
        <v>2</v>
      </c>
      <c r="D7" s="28">
        <v>187.3</v>
      </c>
      <c r="E7" s="13">
        <v>185</v>
      </c>
      <c r="F7" s="13">
        <v>194</v>
      </c>
      <c r="G7" s="13">
        <v>193</v>
      </c>
      <c r="H7" s="13">
        <v>191</v>
      </c>
      <c r="I7" s="13">
        <v>191</v>
      </c>
      <c r="J7" s="13"/>
      <c r="K7" s="13"/>
      <c r="L7" s="13"/>
      <c r="M7" s="13"/>
      <c r="N7" s="13"/>
      <c r="O7" s="26">
        <f>IF(SUM(E7:N7)&lt;&gt;0,AVERAGE(E7:N7),"")</f>
        <v>190.8</v>
      </c>
      <c r="P7" s="8">
        <f t="shared" si="0"/>
        <v>10</v>
      </c>
      <c r="Q7" s="27">
        <f t="shared" si="1"/>
        <v>3.5</v>
      </c>
    </row>
    <row r="8" spans="1:17" ht="15" customHeight="1" x14ac:dyDescent="0.2">
      <c r="A8" s="4" t="s">
        <v>260</v>
      </c>
      <c r="B8" s="4" t="s">
        <v>255</v>
      </c>
      <c r="C8" s="20">
        <v>2</v>
      </c>
      <c r="D8" s="28">
        <v>186.5</v>
      </c>
      <c r="E8" s="13">
        <v>181</v>
      </c>
      <c r="F8" s="13">
        <v>181</v>
      </c>
      <c r="G8" s="13">
        <v>184</v>
      </c>
      <c r="H8" s="13">
        <v>182</v>
      </c>
      <c r="I8" s="13">
        <v>190</v>
      </c>
      <c r="J8" s="13"/>
      <c r="K8" s="13"/>
      <c r="L8" s="13"/>
      <c r="M8" s="13"/>
      <c r="N8" s="13"/>
      <c r="O8" s="26">
        <f>IF(SUM(E8:N8)&lt;&gt;0,AVERAGE(E8:N8),"")</f>
        <v>183.6</v>
      </c>
      <c r="P8" s="8">
        <f t="shared" si="0"/>
        <v>16</v>
      </c>
      <c r="Q8" s="27">
        <f t="shared" si="1"/>
        <v>-2.9000000000000057</v>
      </c>
    </row>
    <row r="9" spans="1:17" ht="15" customHeight="1" x14ac:dyDescent="0.2">
      <c r="A9" s="4" t="s">
        <v>251</v>
      </c>
      <c r="B9" s="4" t="s">
        <v>252</v>
      </c>
      <c r="C9" s="20">
        <v>2</v>
      </c>
      <c r="D9" s="28">
        <v>191.9</v>
      </c>
      <c r="E9" s="13">
        <v>190</v>
      </c>
      <c r="F9" s="13">
        <v>190</v>
      </c>
      <c r="G9" s="13">
        <v>193</v>
      </c>
      <c r="H9" s="13">
        <v>195</v>
      </c>
      <c r="I9" s="13">
        <v>193</v>
      </c>
      <c r="J9" s="13"/>
      <c r="K9" s="13"/>
      <c r="L9" s="13"/>
      <c r="M9" s="13"/>
      <c r="N9" s="13"/>
      <c r="O9" s="26">
        <f>IF(SUM(E9:N9)&lt;&gt;0,AVERAGE(E9:N9),"")</f>
        <v>192.2</v>
      </c>
      <c r="P9" s="8">
        <f t="shared" si="0"/>
        <v>8</v>
      </c>
      <c r="Q9" s="27">
        <f t="shared" si="1"/>
        <v>0.29999999999998295</v>
      </c>
    </row>
    <row r="10" spans="1:17" ht="15" customHeight="1" x14ac:dyDescent="0.2">
      <c r="A10" s="4" t="s">
        <v>256</v>
      </c>
      <c r="B10" s="4" t="s">
        <v>252</v>
      </c>
      <c r="C10" s="20">
        <v>2</v>
      </c>
      <c r="D10" s="28">
        <v>188</v>
      </c>
      <c r="E10" s="13">
        <v>191</v>
      </c>
      <c r="F10" s="13">
        <v>190</v>
      </c>
      <c r="G10" s="13">
        <v>191</v>
      </c>
      <c r="H10" s="13">
        <v>189</v>
      </c>
      <c r="I10" s="13">
        <v>193</v>
      </c>
      <c r="J10" s="13"/>
      <c r="K10" s="13"/>
      <c r="L10" s="13"/>
      <c r="M10" s="13"/>
      <c r="N10" s="13"/>
      <c r="O10" s="26">
        <f>IF(SUM(E10:N10)&lt;&gt;0,AVERAGE(E10:N10),"")</f>
        <v>190.8</v>
      </c>
      <c r="P10" s="8">
        <f t="shared" si="0"/>
        <v>10</v>
      </c>
      <c r="Q10" s="27">
        <f t="shared" si="1"/>
        <v>2.8000000000000114</v>
      </c>
    </row>
    <row r="11" spans="1:17" ht="15" customHeight="1" x14ac:dyDescent="0.2">
      <c r="A11" s="4" t="s">
        <v>244</v>
      </c>
      <c r="B11" s="4" t="s">
        <v>245</v>
      </c>
      <c r="C11" s="20">
        <v>1</v>
      </c>
      <c r="D11" s="28">
        <v>196.8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7" ht="15" customHeight="1" x14ac:dyDescent="0.2">
      <c r="A12" s="4" t="s">
        <v>262</v>
      </c>
      <c r="B12" s="4" t="s">
        <v>245</v>
      </c>
      <c r="C12" s="20">
        <v>3</v>
      </c>
      <c r="D12" s="28">
        <v>185.8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7" ht="15" customHeight="1" x14ac:dyDescent="0.2">
      <c r="A13" s="4" t="s">
        <v>246</v>
      </c>
      <c r="B13" s="4" t="s">
        <v>245</v>
      </c>
      <c r="C13" s="20">
        <v>1</v>
      </c>
      <c r="D13" s="28">
        <v>195.83333333333334</v>
      </c>
      <c r="E13" s="13">
        <v>197</v>
      </c>
      <c r="F13" s="13">
        <v>199</v>
      </c>
      <c r="G13" s="13">
        <v>198</v>
      </c>
      <c r="H13" s="13">
        <v>190</v>
      </c>
      <c r="I13" s="13">
        <v>195</v>
      </c>
      <c r="J13" s="13"/>
      <c r="K13" s="13"/>
      <c r="L13" s="13"/>
      <c r="M13" s="13"/>
      <c r="N13" s="13"/>
      <c r="O13" s="26">
        <f>IF(SUM(E13:N13)&lt;&gt;0,AVERAGE(E13:N13),"")</f>
        <v>195.8</v>
      </c>
      <c r="P13" s="8">
        <f t="shared" si="0"/>
        <v>3</v>
      </c>
      <c r="Q13" s="27">
        <f t="shared" si="1"/>
        <v>-3.3333333333331439E-2</v>
      </c>
    </row>
    <row r="14" spans="1:17" ht="15" customHeight="1" x14ac:dyDescent="0.2">
      <c r="A14" s="4" t="s">
        <v>250</v>
      </c>
      <c r="B14" s="4" t="s">
        <v>245</v>
      </c>
      <c r="C14" s="20">
        <v>1</v>
      </c>
      <c r="D14" s="28">
        <v>192</v>
      </c>
      <c r="E14" s="13">
        <v>191</v>
      </c>
      <c r="F14" s="13">
        <v>184</v>
      </c>
      <c r="G14" s="13">
        <v>191</v>
      </c>
      <c r="H14" s="13">
        <v>187</v>
      </c>
      <c r="I14" s="13">
        <v>190</v>
      </c>
      <c r="J14" s="13"/>
      <c r="K14" s="13"/>
      <c r="L14" s="13"/>
      <c r="M14" s="13"/>
      <c r="N14" s="13"/>
      <c r="O14" s="26">
        <f>IF(SUM(E14:N14)&lt;&gt;0,AVERAGE(E14:N14),"")</f>
        <v>188.6</v>
      </c>
      <c r="P14" s="8">
        <f t="shared" si="0"/>
        <v>13</v>
      </c>
      <c r="Q14" s="27">
        <f t="shared" si="1"/>
        <v>-3.4000000000000057</v>
      </c>
    </row>
    <row r="15" spans="1:17" ht="15" customHeight="1" x14ac:dyDescent="0.2">
      <c r="A15" s="4" t="s">
        <v>248</v>
      </c>
      <c r="B15" s="4" t="s">
        <v>249</v>
      </c>
      <c r="C15" s="20">
        <v>1</v>
      </c>
      <c r="D15" s="28">
        <v>194.4</v>
      </c>
      <c r="E15" s="13">
        <v>198</v>
      </c>
      <c r="F15" s="13">
        <v>194</v>
      </c>
      <c r="G15" s="13">
        <v>196</v>
      </c>
      <c r="H15" s="13">
        <v>195</v>
      </c>
      <c r="I15" s="13">
        <v>193</v>
      </c>
      <c r="J15" s="13"/>
      <c r="K15" s="13"/>
      <c r="L15" s="13"/>
      <c r="M15" s="13"/>
      <c r="N15" s="13"/>
      <c r="O15" s="26">
        <f>IF(SUM(E15:N15)&lt;&gt;0,AVERAGE(E15:N15),"")</f>
        <v>195.2</v>
      </c>
      <c r="P15" s="8">
        <f t="shared" si="0"/>
        <v>4</v>
      </c>
      <c r="Q15" s="27">
        <f t="shared" si="1"/>
        <v>0.79999999999998295</v>
      </c>
    </row>
    <row r="16" spans="1:17" ht="15" customHeight="1" x14ac:dyDescent="0.2">
      <c r="A16" s="4" t="s">
        <v>253</v>
      </c>
      <c r="B16" s="4" t="s">
        <v>249</v>
      </c>
      <c r="C16" s="20">
        <v>2</v>
      </c>
      <c r="D16" s="28">
        <v>190.9</v>
      </c>
      <c r="E16" s="13">
        <v>194</v>
      </c>
      <c r="F16" s="13">
        <v>196</v>
      </c>
      <c r="G16" s="13">
        <v>198</v>
      </c>
      <c r="H16" s="13">
        <v>197</v>
      </c>
      <c r="I16" s="13">
        <v>189</v>
      </c>
      <c r="J16" s="13"/>
      <c r="K16" s="13"/>
      <c r="L16" s="13"/>
      <c r="M16" s="13"/>
      <c r="N16" s="13"/>
      <c r="O16" s="26">
        <f>IF(SUM(E16:N16)&lt;&gt;0,AVERAGE(E16:N16),"")</f>
        <v>194.8</v>
      </c>
      <c r="P16" s="8">
        <f t="shared" si="0"/>
        <v>5</v>
      </c>
      <c r="Q16" s="27">
        <f t="shared" si="1"/>
        <v>3.9000000000000057</v>
      </c>
    </row>
    <row r="17" spans="1:17" ht="15" customHeight="1" x14ac:dyDescent="0.2">
      <c r="A17" s="4" t="s">
        <v>261</v>
      </c>
      <c r="B17" s="4" t="s">
        <v>249</v>
      </c>
      <c r="C17" s="20">
        <v>3</v>
      </c>
      <c r="D17" s="28">
        <v>186.1</v>
      </c>
      <c r="E17" s="13">
        <v>183</v>
      </c>
      <c r="F17" s="13">
        <v>182</v>
      </c>
      <c r="G17" s="13">
        <v>181</v>
      </c>
      <c r="H17" s="13">
        <v>180</v>
      </c>
      <c r="I17" s="13">
        <v>181</v>
      </c>
      <c r="J17" s="13"/>
      <c r="K17" s="13"/>
      <c r="L17" s="13"/>
      <c r="M17" s="13"/>
      <c r="N17" s="13"/>
      <c r="O17" s="26">
        <f>IF(SUM(E17:N17)&lt;&gt;0,AVERAGE(E17:N17),"")</f>
        <v>181.4</v>
      </c>
      <c r="P17" s="8">
        <f t="shared" si="0"/>
        <v>17</v>
      </c>
      <c r="Q17" s="27">
        <f t="shared" si="1"/>
        <v>-4.6999999999999886</v>
      </c>
    </row>
    <row r="18" spans="1:17" ht="15" customHeight="1" x14ac:dyDescent="0.2">
      <c r="A18" s="4" t="s">
        <v>266</v>
      </c>
      <c r="B18" s="4" t="s">
        <v>249</v>
      </c>
      <c r="C18" s="20">
        <v>3</v>
      </c>
      <c r="D18" s="28">
        <v>170</v>
      </c>
      <c r="E18" s="13">
        <v>158</v>
      </c>
      <c r="F18" s="13">
        <v>159</v>
      </c>
      <c r="G18" s="13">
        <v>173</v>
      </c>
      <c r="H18" s="13">
        <v>176</v>
      </c>
      <c r="I18" s="13">
        <v>154</v>
      </c>
      <c r="J18" s="13"/>
      <c r="K18" s="13"/>
      <c r="L18" s="13"/>
      <c r="M18" s="13"/>
      <c r="N18" s="13"/>
      <c r="O18" s="26">
        <f>IF(SUM(E18:N18)&lt;&gt;0,AVERAGE(E18:N18),"")</f>
        <v>164</v>
      </c>
      <c r="P18" s="8">
        <f t="shared" si="0"/>
        <v>20</v>
      </c>
      <c r="Q18" s="27">
        <f t="shared" si="1"/>
        <v>-6</v>
      </c>
    </row>
    <row r="19" spans="1:17" ht="15" customHeight="1" x14ac:dyDescent="0.2">
      <c r="A19" s="4" t="s">
        <v>263</v>
      </c>
      <c r="B19" s="4" t="s">
        <v>264</v>
      </c>
      <c r="C19" s="20">
        <v>3</v>
      </c>
      <c r="D19" s="28">
        <v>179.7</v>
      </c>
      <c r="E19" s="13">
        <v>187</v>
      </c>
      <c r="F19" s="13">
        <v>187</v>
      </c>
      <c r="G19" s="13">
        <v>185</v>
      </c>
      <c r="H19" s="13">
        <v>191</v>
      </c>
      <c r="I19" s="13">
        <v>193</v>
      </c>
      <c r="J19" s="13"/>
      <c r="K19" s="13"/>
      <c r="L19" s="13"/>
      <c r="M19" s="13"/>
      <c r="N19" s="13"/>
      <c r="O19" s="26">
        <f>IF(SUM(E19:N19)&lt;&gt;0,AVERAGE(E19:N19),"")</f>
        <v>188.6</v>
      </c>
      <c r="P19" s="8">
        <f t="shared" si="0"/>
        <v>13</v>
      </c>
      <c r="Q19" s="27">
        <f t="shared" si="1"/>
        <v>8.9000000000000057</v>
      </c>
    </row>
    <row r="20" spans="1:17" ht="15" customHeight="1" x14ac:dyDescent="0.2">
      <c r="A20" s="4" t="s">
        <v>265</v>
      </c>
      <c r="B20" s="4" t="s">
        <v>264</v>
      </c>
      <c r="C20" s="20">
        <v>3</v>
      </c>
      <c r="D20" s="28">
        <v>173.5</v>
      </c>
      <c r="E20" s="13">
        <v>176</v>
      </c>
      <c r="F20" s="13">
        <v>167</v>
      </c>
      <c r="G20" s="13">
        <v>175</v>
      </c>
      <c r="H20" s="13">
        <v>178</v>
      </c>
      <c r="I20" s="13">
        <v>170</v>
      </c>
      <c r="J20" s="13"/>
      <c r="K20" s="13"/>
      <c r="L20" s="13"/>
      <c r="M20" s="13"/>
      <c r="N20" s="13"/>
      <c r="O20" s="26">
        <f>IF(SUM(E20:N20)&lt;&gt;0,AVERAGE(E20:N20),"")</f>
        <v>173.2</v>
      </c>
      <c r="P20" s="8">
        <f t="shared" si="0"/>
        <v>19</v>
      </c>
      <c r="Q20" s="27">
        <f t="shared" si="1"/>
        <v>-0.30000000000001137</v>
      </c>
    </row>
    <row r="21" spans="1:17" ht="15" customHeight="1" x14ac:dyDescent="0.2">
      <c r="A21" s="4" t="s">
        <v>233</v>
      </c>
      <c r="B21" s="4" t="s">
        <v>147</v>
      </c>
      <c r="C21" s="20">
        <v>1</v>
      </c>
      <c r="D21" s="28">
        <v>195.3</v>
      </c>
      <c r="E21" s="13">
        <v>188</v>
      </c>
      <c r="F21" s="13">
        <v>195</v>
      </c>
      <c r="G21" s="13">
        <v>193</v>
      </c>
      <c r="H21" s="13">
        <v>195</v>
      </c>
      <c r="I21" s="13">
        <v>193</v>
      </c>
      <c r="J21" s="13"/>
      <c r="K21" s="13"/>
      <c r="L21" s="13"/>
      <c r="M21" s="13"/>
      <c r="N21" s="13"/>
      <c r="O21" s="26">
        <f>IF(SUM(E21:N21)&lt;&gt;0,AVERAGE(E21:N21),"")</f>
        <v>192.8</v>
      </c>
      <c r="P21" s="8">
        <f t="shared" si="0"/>
        <v>6</v>
      </c>
      <c r="Q21" s="27">
        <f t="shared" si="1"/>
        <v>-2.5</v>
      </c>
    </row>
    <row r="22" spans="1:17" ht="15" customHeight="1" x14ac:dyDescent="0.2">
      <c r="A22" s="4" t="s">
        <v>234</v>
      </c>
      <c r="B22" s="4" t="s">
        <v>147</v>
      </c>
      <c r="C22" s="20">
        <v>3</v>
      </c>
      <c r="D22" s="28">
        <v>185</v>
      </c>
      <c r="E22" s="13">
        <v>190</v>
      </c>
      <c r="F22" s="13">
        <v>176</v>
      </c>
      <c r="G22" s="13">
        <v>187</v>
      </c>
      <c r="H22" s="13">
        <v>186</v>
      </c>
      <c r="I22" s="13">
        <v>182</v>
      </c>
      <c r="J22" s="13"/>
      <c r="K22" s="13"/>
      <c r="L22" s="13"/>
      <c r="M22" s="13"/>
      <c r="N22" s="13"/>
      <c r="O22" s="26">
        <f>IF(SUM(E22:N22)&lt;&gt;0,AVERAGE(E22:N22),"")</f>
        <v>184.2</v>
      </c>
      <c r="P22" s="8">
        <f t="shared" si="0"/>
        <v>15</v>
      </c>
      <c r="Q22" s="27">
        <f t="shared" si="1"/>
        <v>-0.80000000000001137</v>
      </c>
    </row>
    <row r="23" spans="1:17" ht="15" customHeight="1" x14ac:dyDescent="0.2">
      <c r="A23" s="4" t="s">
        <v>242</v>
      </c>
      <c r="B23" s="4" t="s">
        <v>243</v>
      </c>
      <c r="C23" s="20">
        <v>1</v>
      </c>
      <c r="D23" s="28">
        <v>198.5</v>
      </c>
      <c r="E23" s="13">
        <v>197</v>
      </c>
      <c r="F23" s="13">
        <v>198</v>
      </c>
      <c r="G23" s="13">
        <v>198</v>
      </c>
      <c r="H23" s="13">
        <v>199</v>
      </c>
      <c r="I23" s="13">
        <v>199</v>
      </c>
      <c r="J23" s="13"/>
      <c r="K23" s="13"/>
      <c r="L23" s="13"/>
      <c r="M23" s="13"/>
      <c r="N23" s="13"/>
      <c r="O23" s="26">
        <f>IF(SUM(E23:N23)&lt;&gt;0,AVERAGE(E23:N23),"")</f>
        <v>198.2</v>
      </c>
      <c r="P23" s="8">
        <f t="shared" si="0"/>
        <v>1</v>
      </c>
      <c r="Q23" s="27">
        <f t="shared" si="1"/>
        <v>-0.30000000000001137</v>
      </c>
    </row>
    <row r="24" spans="1:17" ht="15" customHeight="1" x14ac:dyDescent="0.2">
      <c r="A24" s="4" t="s">
        <v>247</v>
      </c>
      <c r="B24" s="4" t="s">
        <v>243</v>
      </c>
      <c r="C24" s="20">
        <v>1</v>
      </c>
      <c r="D24" s="28">
        <v>195.8</v>
      </c>
      <c r="E24" s="13">
        <v>195</v>
      </c>
      <c r="F24" s="13">
        <v>196</v>
      </c>
      <c r="G24" s="13">
        <v>196</v>
      </c>
      <c r="H24" s="13">
        <v>197</v>
      </c>
      <c r="I24" s="13">
        <v>197</v>
      </c>
      <c r="J24" s="13"/>
      <c r="K24" s="13"/>
      <c r="L24" s="13"/>
      <c r="M24" s="13"/>
      <c r="N24" s="13"/>
      <c r="O24" s="26">
        <f>IF(SUM(E24:N24)&lt;&gt;0,AVERAGE(E24:N24),"")</f>
        <v>196.2</v>
      </c>
      <c r="P24" s="8">
        <f t="shared" si="0"/>
        <v>2</v>
      </c>
      <c r="Q24" s="27">
        <f t="shared" si="1"/>
        <v>0.39999999999997726</v>
      </c>
    </row>
    <row r="25" spans="1:17" ht="15" customHeight="1" x14ac:dyDescent="0.2">
      <c r="A25" s="4" t="s">
        <v>639</v>
      </c>
      <c r="B25" s="4" t="s">
        <v>243</v>
      </c>
      <c r="C25" s="20">
        <v>1</v>
      </c>
      <c r="D25" s="28">
        <v>192.8</v>
      </c>
      <c r="E25" s="13">
        <v>193</v>
      </c>
      <c r="F25" s="13">
        <v>197</v>
      </c>
      <c r="G25" s="13">
        <v>191</v>
      </c>
      <c r="H25" s="13">
        <v>189</v>
      </c>
      <c r="I25" s="13">
        <v>191</v>
      </c>
      <c r="J25" s="13"/>
      <c r="K25" s="13"/>
      <c r="L25" s="13"/>
      <c r="M25" s="13"/>
      <c r="N25" s="13"/>
      <c r="O25" s="26">
        <f>IF(SUM(E25:N25)&lt;&gt;0,AVERAGE(E25:N25),"")</f>
        <v>192.2</v>
      </c>
      <c r="P25" s="8">
        <f t="shared" si="0"/>
        <v>8</v>
      </c>
      <c r="Q25" s="27">
        <f t="shared" si="1"/>
        <v>-0.60000000000002274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N4">
    <cfRule type="cellIs" dxfId="532" priority="450" stopIfTrue="1" operator="equal">
      <formula>0</formula>
    </cfRule>
  </conditionalFormatting>
  <conditionalFormatting sqref="Q4">
    <cfRule type="cellIs" dxfId="531" priority="3" stopIfTrue="1" operator="lessThan">
      <formula>0</formula>
    </cfRule>
  </conditionalFormatting>
  <conditionalFormatting sqref="E5:N25">
    <cfRule type="cellIs" dxfId="530" priority="2" stopIfTrue="1" operator="equal">
      <formula>0</formula>
    </cfRule>
  </conditionalFormatting>
  <conditionalFormatting sqref="Q5:Q25">
    <cfRule type="cellIs" dxfId="529" priority="1" stopIfTrue="1" operator="lessThan">
      <formula>0</formula>
    </cfRule>
  </conditionalFormatting>
  <hyperlinks>
    <hyperlink ref="A2" location="'Index'!A2" tooltip="Go to the Index sheet" display="`" xr:uid="{C7C6EC52-4599-4245-AA36-3ED375EDBA3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F056-0BDC-450A-B12F-D9DD146BF9AE}">
  <sheetPr codeName="Sheet36">
    <tabColor theme="4" tint="0.39997558519241921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268</v>
      </c>
    </row>
    <row r="2" spans="1:17" ht="12" customHeight="1" x14ac:dyDescent="0.2">
      <c r="A2" s="31" t="s">
        <v>592</v>
      </c>
    </row>
    <row r="3" spans="1:17" ht="15" customHeight="1" x14ac:dyDescent="0.2">
      <c r="A3" s="9" t="s">
        <v>1</v>
      </c>
      <c r="B3" s="9" t="s">
        <v>0</v>
      </c>
      <c r="C3" s="10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267</v>
      </c>
      <c r="B4" s="4" t="s">
        <v>259</v>
      </c>
      <c r="C4" s="20">
        <v>1</v>
      </c>
      <c r="D4" s="28">
        <v>168.6</v>
      </c>
      <c r="E4" s="13">
        <v>180</v>
      </c>
      <c r="F4" s="13">
        <v>191</v>
      </c>
      <c r="G4" s="13">
        <v>193</v>
      </c>
      <c r="H4" s="13">
        <v>192</v>
      </c>
      <c r="I4" s="13">
        <v>193</v>
      </c>
      <c r="J4" s="13"/>
      <c r="K4" s="13"/>
      <c r="L4" s="13"/>
      <c r="M4" s="13"/>
      <c r="N4" s="13"/>
      <c r="O4" s="26">
        <f>IF(SUM(E4:N4)&lt;&gt;0,AVERAGE(E4:N4),"")</f>
        <v>189.8</v>
      </c>
      <c r="P4" s="8">
        <f>IF(COUNT($E4:$N4)&gt;0,RANK($O4,$O$4:$O$9),"")</f>
        <v>2</v>
      </c>
      <c r="Q4" s="27">
        <f>IF(D4&gt;0,IF(O4&lt;&gt;"",O4-D4,""),"")</f>
        <v>21.200000000000017</v>
      </c>
    </row>
    <row r="5" spans="1:17" ht="15" customHeight="1" x14ac:dyDescent="0.2">
      <c r="A5" s="4" t="s">
        <v>258</v>
      </c>
      <c r="B5" s="4" t="s">
        <v>259</v>
      </c>
      <c r="C5" s="20">
        <v>1</v>
      </c>
      <c r="D5" s="28">
        <v>186.5</v>
      </c>
      <c r="E5" s="13">
        <v>170</v>
      </c>
      <c r="F5" s="13">
        <v>174</v>
      </c>
      <c r="G5" s="13">
        <v>180</v>
      </c>
      <c r="H5" s="13">
        <v>178</v>
      </c>
      <c r="I5" s="13">
        <v>176</v>
      </c>
      <c r="J5" s="13"/>
      <c r="K5" s="13"/>
      <c r="L5" s="13"/>
      <c r="M5" s="13"/>
      <c r="N5" s="13"/>
      <c r="O5" s="26">
        <f>IF(SUM(E5:N5)&lt;&gt;0,AVERAGE(E5:N5),"")</f>
        <v>175.6</v>
      </c>
      <c r="P5" s="8">
        <f t="shared" ref="P5:P9" si="0">IF(COUNT($E5:$N5)&gt;0,RANK($O5,$O$4:$O$9),"")</f>
        <v>6</v>
      </c>
      <c r="Q5" s="27">
        <f t="shared" ref="Q5:Q9" si="1">IF(D5&gt;0,IF(O5&lt;&gt;"",O5-D5,""),"")</f>
        <v>-10.900000000000006</v>
      </c>
    </row>
    <row r="6" spans="1:17" ht="15" customHeight="1" x14ac:dyDescent="0.2">
      <c r="A6" s="4" t="s">
        <v>260</v>
      </c>
      <c r="B6" s="4" t="s">
        <v>255</v>
      </c>
      <c r="C6" s="20">
        <v>1</v>
      </c>
      <c r="D6" s="28">
        <v>186.5</v>
      </c>
      <c r="E6" s="13">
        <v>181</v>
      </c>
      <c r="F6" s="13">
        <v>181</v>
      </c>
      <c r="G6" s="13">
        <v>184</v>
      </c>
      <c r="H6" s="13">
        <v>182</v>
      </c>
      <c r="I6" s="13">
        <v>190</v>
      </c>
      <c r="J6" s="13"/>
      <c r="K6" s="13"/>
      <c r="L6" s="13"/>
      <c r="M6" s="13"/>
      <c r="N6" s="13"/>
      <c r="O6" s="26">
        <f>IF(SUM(E6:N6)&lt;&gt;0,AVERAGE(E6:N6),"")</f>
        <v>183.6</v>
      </c>
      <c r="P6" s="8">
        <f t="shared" si="0"/>
        <v>4</v>
      </c>
      <c r="Q6" s="27">
        <f t="shared" si="1"/>
        <v>-2.9000000000000057</v>
      </c>
    </row>
    <row r="7" spans="1:17" ht="15" customHeight="1" x14ac:dyDescent="0.2">
      <c r="A7" s="4" t="s">
        <v>246</v>
      </c>
      <c r="B7" s="4" t="s">
        <v>245</v>
      </c>
      <c r="C7" s="20">
        <v>1</v>
      </c>
      <c r="D7" s="28">
        <v>195.83333333333334</v>
      </c>
      <c r="E7" s="13">
        <v>197</v>
      </c>
      <c r="F7" s="13">
        <v>199</v>
      </c>
      <c r="G7" s="13">
        <v>198</v>
      </c>
      <c r="H7" s="13">
        <v>190</v>
      </c>
      <c r="I7" s="13">
        <v>195</v>
      </c>
      <c r="J7" s="13"/>
      <c r="K7" s="13"/>
      <c r="L7" s="13"/>
      <c r="M7" s="13"/>
      <c r="N7" s="13"/>
      <c r="O7" s="26">
        <f>IF(SUM(E7:N7)&lt;&gt;0,AVERAGE(E7:N7),"")</f>
        <v>195.8</v>
      </c>
      <c r="P7" s="8">
        <f t="shared" si="0"/>
        <v>1</v>
      </c>
      <c r="Q7" s="27">
        <f t="shared" si="1"/>
        <v>-3.3333333333331439E-2</v>
      </c>
    </row>
    <row r="8" spans="1:17" ht="15" customHeight="1" x14ac:dyDescent="0.2">
      <c r="A8" s="4" t="s">
        <v>250</v>
      </c>
      <c r="B8" s="4" t="s">
        <v>245</v>
      </c>
      <c r="C8" s="20">
        <v>1</v>
      </c>
      <c r="D8" s="28">
        <v>192</v>
      </c>
      <c r="E8" s="13">
        <v>191</v>
      </c>
      <c r="F8" s="13">
        <v>184</v>
      </c>
      <c r="G8" s="13">
        <v>191</v>
      </c>
      <c r="H8" s="13">
        <v>187</v>
      </c>
      <c r="I8" s="13">
        <v>190</v>
      </c>
      <c r="J8" s="13"/>
      <c r="K8" s="13"/>
      <c r="L8" s="13"/>
      <c r="M8" s="13"/>
      <c r="N8" s="13"/>
      <c r="O8" s="26">
        <f>IF(SUM(E8:N8)&lt;&gt;0,AVERAGE(E8:N8),"")</f>
        <v>188.6</v>
      </c>
      <c r="P8" s="8">
        <f t="shared" si="0"/>
        <v>3</v>
      </c>
      <c r="Q8" s="27">
        <f t="shared" si="1"/>
        <v>-3.4000000000000057</v>
      </c>
    </row>
    <row r="9" spans="1:17" ht="15" customHeight="1" x14ac:dyDescent="0.2">
      <c r="A9" s="4" t="s">
        <v>261</v>
      </c>
      <c r="B9" s="4" t="s">
        <v>249</v>
      </c>
      <c r="C9" s="20">
        <v>1</v>
      </c>
      <c r="D9" s="28">
        <v>186.1</v>
      </c>
      <c r="E9" s="13">
        <v>183</v>
      </c>
      <c r="F9" s="13">
        <v>182</v>
      </c>
      <c r="G9" s="13">
        <v>181</v>
      </c>
      <c r="H9" s="13">
        <v>180</v>
      </c>
      <c r="I9" s="13">
        <v>181</v>
      </c>
      <c r="J9" s="13"/>
      <c r="K9" s="13"/>
      <c r="L9" s="13"/>
      <c r="M9" s="13"/>
      <c r="N9" s="13"/>
      <c r="O9" s="26">
        <f>IF(SUM(E9:N9)&lt;&gt;0,AVERAGE(E9:N9),"")</f>
        <v>181.4</v>
      </c>
      <c r="P9" s="8">
        <f t="shared" si="0"/>
        <v>5</v>
      </c>
      <c r="Q9" s="27">
        <f t="shared" si="1"/>
        <v>-4.6999999999999886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4">
    <cfRule type="cellIs" dxfId="528" priority="6" stopIfTrue="1" operator="equal">
      <formula>0</formula>
    </cfRule>
  </conditionalFormatting>
  <conditionalFormatting sqref="Q4">
    <cfRule type="cellIs" dxfId="527" priority="5" stopIfTrue="1" operator="lessThan">
      <formula>0</formula>
    </cfRule>
  </conditionalFormatting>
  <conditionalFormatting sqref="E5:N9">
    <cfRule type="cellIs" dxfId="526" priority="2" stopIfTrue="1" operator="equal">
      <formula>0</formula>
    </cfRule>
  </conditionalFormatting>
  <conditionalFormatting sqref="Q5:Q9">
    <cfRule type="cellIs" dxfId="525" priority="1" stopIfTrue="1" operator="lessThan">
      <formula>0</formula>
    </cfRule>
  </conditionalFormatting>
  <hyperlinks>
    <hyperlink ref="A2" location="'Index'!A2" tooltip="Go to the Index sheet" display="`" xr:uid="{116DF0E3-2C3F-4283-9B9B-62BD40F712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274</v>
      </c>
      <c r="B4" s="4" t="s">
        <v>53</v>
      </c>
      <c r="C4" s="7">
        <v>2</v>
      </c>
      <c r="D4" s="28">
        <v>189.4</v>
      </c>
      <c r="E4" s="13">
        <v>186</v>
      </c>
      <c r="F4" s="13">
        <v>186</v>
      </c>
      <c r="G4" s="13">
        <v>193</v>
      </c>
      <c r="H4" s="13">
        <v>193</v>
      </c>
      <c r="I4" s="13"/>
      <c r="J4" s="13"/>
      <c r="K4" s="13"/>
      <c r="L4" s="13"/>
      <c r="M4" s="13"/>
      <c r="N4" s="13"/>
      <c r="O4" s="26">
        <f>IF(SUM(E4:N4)&lt;&gt;0,AVERAGE(E4:N4),"")</f>
        <v>189.5</v>
      </c>
      <c r="P4" s="8">
        <f>IF(COUNT($E4:$N4)&gt;0,RANK($O4,$O$4:$O$46),"")</f>
        <v>6</v>
      </c>
      <c r="Q4" s="27">
        <f>IF(D4&gt;0,IF(O4&lt;&gt;"",O4-D4,""),"")</f>
        <v>9.9999999999994316E-2</v>
      </c>
    </row>
    <row r="5" spans="1:18" ht="15" customHeight="1" x14ac:dyDescent="0.2">
      <c r="A5" s="4" t="s">
        <v>271</v>
      </c>
      <c r="B5" s="4" t="s">
        <v>53</v>
      </c>
      <c r="C5" s="7">
        <v>1</v>
      </c>
      <c r="D5" s="28">
        <v>191.9</v>
      </c>
      <c r="E5" s="13">
        <v>174</v>
      </c>
      <c r="F5" s="13">
        <v>179</v>
      </c>
      <c r="G5" s="13">
        <v>156</v>
      </c>
      <c r="H5" s="13">
        <v>176</v>
      </c>
      <c r="I5" s="13">
        <v>188</v>
      </c>
      <c r="J5" s="13"/>
      <c r="K5" s="13"/>
      <c r="L5" s="13"/>
      <c r="M5" s="13"/>
      <c r="N5" s="13"/>
      <c r="O5" s="26">
        <f>IF(SUM(E5:N5)&lt;&gt;0,AVERAGE(E5:N5),"")</f>
        <v>174.6</v>
      </c>
      <c r="P5" s="8">
        <f t="shared" ref="P5:P46" si="0">IF(COUNT($E5:$N5)&gt;0,RANK($O5,$O$4:$O$46),"")</f>
        <v>26</v>
      </c>
      <c r="Q5" s="27">
        <f t="shared" ref="Q5:Q46" si="1">IF(D5&gt;0,IF(O5&lt;&gt;"",O5-D5,""),"")</f>
        <v>-17.300000000000011</v>
      </c>
    </row>
    <row r="6" spans="1:18" ht="15" customHeight="1" x14ac:dyDescent="0.2">
      <c r="A6" s="4" t="s">
        <v>305</v>
      </c>
      <c r="B6" s="4" t="s">
        <v>53</v>
      </c>
      <c r="C6" s="7">
        <v>5</v>
      </c>
      <c r="D6" s="28">
        <v>138.4</v>
      </c>
      <c r="E6" s="13">
        <v>142</v>
      </c>
      <c r="F6" s="13">
        <v>136</v>
      </c>
      <c r="G6" s="13">
        <v>141</v>
      </c>
      <c r="H6" s="13"/>
      <c r="I6" s="13"/>
      <c r="J6" s="13"/>
      <c r="K6" s="13"/>
      <c r="L6" s="13"/>
      <c r="M6" s="13"/>
      <c r="N6" s="13"/>
      <c r="O6" s="26">
        <f>IF(SUM(E6:N6)&lt;&gt;0,AVERAGE(E6:N6),"")</f>
        <v>139.66666666666666</v>
      </c>
      <c r="P6" s="8">
        <f t="shared" si="0"/>
        <v>32</v>
      </c>
      <c r="Q6" s="27">
        <f t="shared" si="1"/>
        <v>1.2666666666666515</v>
      </c>
    </row>
    <row r="7" spans="1:18" ht="15" customHeight="1" x14ac:dyDescent="0.2">
      <c r="A7" s="4" t="s">
        <v>279</v>
      </c>
      <c r="B7" s="4" t="s">
        <v>259</v>
      </c>
      <c r="C7" s="7">
        <v>2</v>
      </c>
      <c r="D7" s="28">
        <v>187.16666666666666</v>
      </c>
      <c r="E7" s="13">
        <v>174</v>
      </c>
      <c r="F7" s="13">
        <v>166</v>
      </c>
      <c r="G7" s="13">
        <v>184</v>
      </c>
      <c r="H7" s="13">
        <v>179</v>
      </c>
      <c r="I7" s="13">
        <v>171</v>
      </c>
      <c r="J7" s="13"/>
      <c r="K7" s="13"/>
      <c r="L7" s="13"/>
      <c r="M7" s="13"/>
      <c r="N7" s="13"/>
      <c r="O7" s="26">
        <f>IF(SUM(E7:N7)&lt;&gt;0,AVERAGE(E7:N7),"")</f>
        <v>174.8</v>
      </c>
      <c r="P7" s="8">
        <f t="shared" si="0"/>
        <v>25</v>
      </c>
      <c r="Q7" s="27">
        <f t="shared" si="1"/>
        <v>-12.366666666666646</v>
      </c>
    </row>
    <row r="8" spans="1:18" ht="15" customHeight="1" x14ac:dyDescent="0.2">
      <c r="A8" s="4" t="s">
        <v>277</v>
      </c>
      <c r="B8" s="4" t="s">
        <v>252</v>
      </c>
      <c r="C8" s="7">
        <v>2</v>
      </c>
      <c r="D8" s="28">
        <v>188.2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291</v>
      </c>
      <c r="B9" s="4" t="s">
        <v>252</v>
      </c>
      <c r="C9" s="7">
        <v>4</v>
      </c>
      <c r="D9" s="28">
        <v>178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256</v>
      </c>
      <c r="B10" s="4" t="s">
        <v>252</v>
      </c>
      <c r="C10" s="7">
        <v>1</v>
      </c>
      <c r="D10" s="28">
        <v>190.3</v>
      </c>
      <c r="E10" s="13">
        <v>187</v>
      </c>
      <c r="F10" s="13">
        <v>189</v>
      </c>
      <c r="G10" s="13">
        <v>192</v>
      </c>
      <c r="H10" s="13">
        <v>191</v>
      </c>
      <c r="I10" s="13">
        <v>193</v>
      </c>
      <c r="J10" s="13"/>
      <c r="K10" s="13"/>
      <c r="L10" s="13"/>
      <c r="M10" s="13"/>
      <c r="N10" s="13"/>
      <c r="O10" s="26">
        <f>IF(SUM(E10:N10)&lt;&gt;0,AVERAGE(E10:N10),"")</f>
        <v>190.4</v>
      </c>
      <c r="P10" s="8">
        <f t="shared" si="0"/>
        <v>4</v>
      </c>
      <c r="Q10" s="27">
        <f t="shared" si="1"/>
        <v>9.9999999999994316E-2</v>
      </c>
    </row>
    <row r="11" spans="1:18" ht="15" customHeight="1" x14ac:dyDescent="0.2">
      <c r="A11" s="4" t="s">
        <v>272</v>
      </c>
      <c r="B11" s="4" t="s">
        <v>252</v>
      </c>
      <c r="C11" s="7">
        <v>1</v>
      </c>
      <c r="D11" s="28">
        <v>190.2</v>
      </c>
      <c r="E11" s="13"/>
      <c r="F11" s="13"/>
      <c r="G11" s="13">
        <v>192</v>
      </c>
      <c r="H11" s="13">
        <v>183</v>
      </c>
      <c r="I11" s="13">
        <v>189</v>
      </c>
      <c r="J11" s="13"/>
      <c r="K11" s="13"/>
      <c r="L11" s="13"/>
      <c r="M11" s="13"/>
      <c r="N11" s="13"/>
      <c r="O11" s="26">
        <f>IF(SUM(E11:N11)&lt;&gt;0,AVERAGE(E11:N11),"")</f>
        <v>188</v>
      </c>
      <c r="P11" s="8">
        <f t="shared" si="0"/>
        <v>9</v>
      </c>
      <c r="Q11" s="27">
        <f t="shared" si="1"/>
        <v>-2.1999999999999886</v>
      </c>
    </row>
    <row r="12" spans="1:18" ht="15" customHeight="1" x14ac:dyDescent="0.2">
      <c r="A12" s="4" t="s">
        <v>285</v>
      </c>
      <c r="B12" s="4" t="s">
        <v>252</v>
      </c>
      <c r="C12" s="7">
        <v>3</v>
      </c>
      <c r="D12" s="28">
        <v>181.5</v>
      </c>
      <c r="E12" s="13"/>
      <c r="F12" s="13">
        <v>184</v>
      </c>
      <c r="G12" s="13">
        <v>171</v>
      </c>
      <c r="H12" s="13">
        <v>180</v>
      </c>
      <c r="I12" s="13"/>
      <c r="J12" s="13"/>
      <c r="K12" s="13"/>
      <c r="L12" s="13"/>
      <c r="M12" s="13"/>
      <c r="N12" s="13"/>
      <c r="O12" s="26">
        <f>IF(SUM(E12:N12)&lt;&gt;0,AVERAGE(E12:N12),"")</f>
        <v>178.33333333333334</v>
      </c>
      <c r="P12" s="8">
        <f t="shared" si="0"/>
        <v>21</v>
      </c>
      <c r="Q12" s="27">
        <f t="shared" si="1"/>
        <v>-3.1666666666666572</v>
      </c>
    </row>
    <row r="13" spans="1:18" ht="15" customHeight="1" x14ac:dyDescent="0.2">
      <c r="A13" s="4" t="s">
        <v>262</v>
      </c>
      <c r="B13" s="4" t="s">
        <v>245</v>
      </c>
      <c r="C13" s="7">
        <v>2</v>
      </c>
      <c r="D13" s="28">
        <v>184.3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250</v>
      </c>
      <c r="B14" s="4" t="s">
        <v>245</v>
      </c>
      <c r="C14" s="7">
        <v>1</v>
      </c>
      <c r="D14" s="28">
        <v>190.3</v>
      </c>
      <c r="E14" s="13">
        <v>190</v>
      </c>
      <c r="F14" s="13">
        <v>192</v>
      </c>
      <c r="G14" s="13">
        <v>192</v>
      </c>
      <c r="H14" s="13">
        <v>190</v>
      </c>
      <c r="I14" s="13">
        <v>184</v>
      </c>
      <c r="J14" s="13"/>
      <c r="K14" s="13"/>
      <c r="L14" s="13"/>
      <c r="M14" s="13"/>
      <c r="N14" s="13"/>
      <c r="O14" s="26">
        <f>IF(SUM(E14:N14)&lt;&gt;0,AVERAGE(E14:N14),"")</f>
        <v>189.6</v>
      </c>
      <c r="P14" s="8">
        <f t="shared" si="0"/>
        <v>5</v>
      </c>
      <c r="Q14" s="27">
        <f t="shared" si="1"/>
        <v>-0.70000000000001705</v>
      </c>
    </row>
    <row r="15" spans="1:18" ht="15" customHeight="1" x14ac:dyDescent="0.2">
      <c r="A15" s="4" t="s">
        <v>276</v>
      </c>
      <c r="B15" s="4" t="s">
        <v>245</v>
      </c>
      <c r="C15" s="7">
        <v>2</v>
      </c>
      <c r="D15" s="28">
        <v>188.3</v>
      </c>
      <c r="E15" s="13">
        <v>186</v>
      </c>
      <c r="F15" s="13">
        <v>187</v>
      </c>
      <c r="G15" s="13">
        <v>187</v>
      </c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186.66666666666666</v>
      </c>
      <c r="P15" s="8">
        <f t="shared" si="0"/>
        <v>11</v>
      </c>
      <c r="Q15" s="27">
        <f t="shared" si="1"/>
        <v>-1.6333333333333542</v>
      </c>
    </row>
    <row r="16" spans="1:18" ht="15" customHeight="1" x14ac:dyDescent="0.2">
      <c r="A16" s="4" t="s">
        <v>273</v>
      </c>
      <c r="B16" s="4" t="s">
        <v>249</v>
      </c>
      <c r="C16" s="7">
        <v>1</v>
      </c>
      <c r="D16" s="28">
        <v>189.5</v>
      </c>
      <c r="E16" s="13">
        <v>185</v>
      </c>
      <c r="F16" s="13">
        <v>183</v>
      </c>
      <c r="G16" s="13">
        <v>186</v>
      </c>
      <c r="H16" s="13">
        <v>194</v>
      </c>
      <c r="I16" s="13">
        <v>194</v>
      </c>
      <c r="J16" s="13"/>
      <c r="K16" s="13"/>
      <c r="L16" s="13"/>
      <c r="M16" s="13"/>
      <c r="N16" s="13"/>
      <c r="O16" s="26">
        <f>IF(SUM(E16:N16)&lt;&gt;0,AVERAGE(E16:N16),"")</f>
        <v>188.4</v>
      </c>
      <c r="P16" s="8">
        <f t="shared" si="0"/>
        <v>8</v>
      </c>
      <c r="Q16" s="27">
        <f t="shared" si="1"/>
        <v>-1.0999999999999943</v>
      </c>
    </row>
    <row r="17" spans="1:17" ht="15" customHeight="1" x14ac:dyDescent="0.2">
      <c r="A17" s="4" t="s">
        <v>280</v>
      </c>
      <c r="B17" s="4" t="s">
        <v>249</v>
      </c>
      <c r="C17" s="7">
        <v>2</v>
      </c>
      <c r="D17" s="28">
        <v>186</v>
      </c>
      <c r="E17" s="13">
        <v>186</v>
      </c>
      <c r="F17" s="13">
        <v>184</v>
      </c>
      <c r="G17" s="13">
        <v>192</v>
      </c>
      <c r="H17" s="13">
        <v>184</v>
      </c>
      <c r="I17" s="13">
        <v>187</v>
      </c>
      <c r="J17" s="13"/>
      <c r="K17" s="13"/>
      <c r="L17" s="13"/>
      <c r="M17" s="13"/>
      <c r="N17" s="13"/>
      <c r="O17" s="26">
        <f>IF(SUM(E17:N17)&lt;&gt;0,AVERAGE(E17:N17),"")</f>
        <v>186.6</v>
      </c>
      <c r="P17" s="8">
        <f t="shared" si="0"/>
        <v>12</v>
      </c>
      <c r="Q17" s="27">
        <f t="shared" si="1"/>
        <v>0.59999999999999432</v>
      </c>
    </row>
    <row r="18" spans="1:17" ht="15" customHeight="1" x14ac:dyDescent="0.2">
      <c r="A18" s="4" t="s">
        <v>283</v>
      </c>
      <c r="B18" s="4" t="s">
        <v>249</v>
      </c>
      <c r="C18" s="7">
        <v>3</v>
      </c>
      <c r="D18" s="28">
        <v>182.4</v>
      </c>
      <c r="E18" s="13">
        <v>181</v>
      </c>
      <c r="F18" s="13">
        <v>186</v>
      </c>
      <c r="G18" s="13">
        <v>178</v>
      </c>
      <c r="H18" s="13">
        <v>186</v>
      </c>
      <c r="I18" s="13">
        <v>184</v>
      </c>
      <c r="J18" s="13"/>
      <c r="K18" s="13"/>
      <c r="L18" s="13"/>
      <c r="M18" s="13"/>
      <c r="N18" s="13"/>
      <c r="O18" s="26">
        <f>IF(SUM(E18:N18)&lt;&gt;0,AVERAGE(E18:N18),"")</f>
        <v>183</v>
      </c>
      <c r="P18" s="8">
        <f t="shared" si="0"/>
        <v>15</v>
      </c>
      <c r="Q18" s="27">
        <f t="shared" si="1"/>
        <v>0.59999999999999432</v>
      </c>
    </row>
    <row r="19" spans="1:17" ht="15" customHeight="1" x14ac:dyDescent="0.2">
      <c r="A19" s="4" t="s">
        <v>261</v>
      </c>
      <c r="B19" s="4" t="s">
        <v>249</v>
      </c>
      <c r="C19" s="7">
        <v>2</v>
      </c>
      <c r="D19" s="28">
        <v>186.8</v>
      </c>
      <c r="E19" s="13">
        <v>183</v>
      </c>
      <c r="F19" s="13">
        <v>185</v>
      </c>
      <c r="G19" s="13">
        <v>177</v>
      </c>
      <c r="H19" s="13">
        <v>176</v>
      </c>
      <c r="I19" s="13">
        <v>177</v>
      </c>
      <c r="J19" s="13"/>
      <c r="K19" s="13"/>
      <c r="L19" s="13"/>
      <c r="M19" s="13"/>
      <c r="N19" s="13"/>
      <c r="O19" s="26">
        <f>IF(SUM(E19:N19)&lt;&gt;0,AVERAGE(E19:N19),"")</f>
        <v>179.6</v>
      </c>
      <c r="P19" s="8">
        <f t="shared" si="0"/>
        <v>18</v>
      </c>
      <c r="Q19" s="27">
        <f t="shared" si="1"/>
        <v>-7.2000000000000171</v>
      </c>
    </row>
    <row r="20" spans="1:17" ht="15" customHeight="1" x14ac:dyDescent="0.2">
      <c r="A20" s="4" t="s">
        <v>298</v>
      </c>
      <c r="B20" s="4" t="s">
        <v>249</v>
      </c>
      <c r="C20" s="7">
        <v>4</v>
      </c>
      <c r="D20" s="28">
        <v>170</v>
      </c>
      <c r="E20" s="13">
        <v>163</v>
      </c>
      <c r="F20" s="13">
        <v>180</v>
      </c>
      <c r="G20" s="13">
        <v>181</v>
      </c>
      <c r="H20" s="13">
        <v>181</v>
      </c>
      <c r="I20" s="13">
        <v>182</v>
      </c>
      <c r="J20" s="13"/>
      <c r="K20" s="13"/>
      <c r="L20" s="13"/>
      <c r="M20" s="13"/>
      <c r="N20" s="13"/>
      <c r="O20" s="26">
        <f>IF(SUM(E20:N20)&lt;&gt;0,AVERAGE(E20:N20),"")</f>
        <v>177.4</v>
      </c>
      <c r="P20" s="8">
        <f t="shared" si="0"/>
        <v>22</v>
      </c>
      <c r="Q20" s="27">
        <f t="shared" si="1"/>
        <v>7.4000000000000057</v>
      </c>
    </row>
    <row r="21" spans="1:17" ht="15" customHeight="1" x14ac:dyDescent="0.2">
      <c r="A21" s="4" t="s">
        <v>297</v>
      </c>
      <c r="B21" s="4" t="s">
        <v>249</v>
      </c>
      <c r="C21" s="7">
        <v>4</v>
      </c>
      <c r="D21" s="28">
        <v>174.3</v>
      </c>
      <c r="E21" s="13">
        <v>176</v>
      </c>
      <c r="F21" s="13">
        <v>171</v>
      </c>
      <c r="G21" s="13">
        <v>174</v>
      </c>
      <c r="H21" s="13">
        <v>163</v>
      </c>
      <c r="I21" s="13">
        <v>173</v>
      </c>
      <c r="J21" s="13"/>
      <c r="K21" s="13"/>
      <c r="L21" s="13"/>
      <c r="M21" s="13"/>
      <c r="N21" s="13"/>
      <c r="O21" s="26">
        <f>IF(SUM(E21:N21)&lt;&gt;0,AVERAGE(E21:N21),"")</f>
        <v>171.4</v>
      </c>
      <c r="P21" s="8">
        <f t="shared" si="0"/>
        <v>27</v>
      </c>
      <c r="Q21" s="27">
        <f t="shared" si="1"/>
        <v>-2.9000000000000057</v>
      </c>
    </row>
    <row r="22" spans="1:17" ht="15" customHeight="1" x14ac:dyDescent="0.2">
      <c r="A22" s="4" t="s">
        <v>302</v>
      </c>
      <c r="B22" s="4" t="s">
        <v>249</v>
      </c>
      <c r="C22" s="7">
        <v>5</v>
      </c>
      <c r="D22" s="28">
        <v>165</v>
      </c>
      <c r="E22" s="13">
        <v>156</v>
      </c>
      <c r="F22" s="13">
        <v>170</v>
      </c>
      <c r="G22" s="13">
        <v>177</v>
      </c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167.66666666666666</v>
      </c>
      <c r="P22" s="8">
        <f t="shared" si="0"/>
        <v>28</v>
      </c>
      <c r="Q22" s="27">
        <f t="shared" si="1"/>
        <v>2.6666666666666572</v>
      </c>
    </row>
    <row r="23" spans="1:17" ht="15" customHeight="1" x14ac:dyDescent="0.2">
      <c r="A23" s="4" t="s">
        <v>266</v>
      </c>
      <c r="B23" s="4" t="s">
        <v>249</v>
      </c>
      <c r="C23" s="7">
        <v>5</v>
      </c>
      <c r="D23" s="28">
        <v>169.7</v>
      </c>
      <c r="E23" s="13">
        <v>164</v>
      </c>
      <c r="F23" s="13">
        <v>150</v>
      </c>
      <c r="G23" s="13">
        <v>151</v>
      </c>
      <c r="H23" s="13">
        <v>154</v>
      </c>
      <c r="I23" s="13">
        <v>166</v>
      </c>
      <c r="J23" s="13"/>
      <c r="K23" s="13"/>
      <c r="L23" s="13"/>
      <c r="M23" s="13"/>
      <c r="N23" s="13"/>
      <c r="O23" s="26">
        <f>IF(SUM(E23:N23)&lt;&gt;0,AVERAGE(E23:N23),"")</f>
        <v>157</v>
      </c>
      <c r="P23" s="8">
        <f t="shared" si="0"/>
        <v>31</v>
      </c>
      <c r="Q23" s="27">
        <f t="shared" si="1"/>
        <v>-12.699999999999989</v>
      </c>
    </row>
    <row r="24" spans="1:17" ht="15" customHeight="1" x14ac:dyDescent="0.2">
      <c r="A24" s="4" t="s">
        <v>290</v>
      </c>
      <c r="B24" s="4" t="s">
        <v>264</v>
      </c>
      <c r="C24" s="7">
        <v>3</v>
      </c>
      <c r="D24" s="28">
        <v>178.5</v>
      </c>
      <c r="E24" s="13">
        <v>188</v>
      </c>
      <c r="F24" s="13">
        <v>189</v>
      </c>
      <c r="G24" s="13">
        <v>190</v>
      </c>
      <c r="H24" s="13">
        <v>186</v>
      </c>
      <c r="I24" s="13">
        <v>179</v>
      </c>
      <c r="J24" s="13"/>
      <c r="K24" s="13"/>
      <c r="L24" s="13"/>
      <c r="M24" s="13"/>
      <c r="N24" s="13"/>
      <c r="O24" s="26">
        <f>IF(SUM(E24:N24)&lt;&gt;0,AVERAGE(E24:N24),"")</f>
        <v>186.4</v>
      </c>
      <c r="P24" s="8">
        <f t="shared" si="0"/>
        <v>13</v>
      </c>
      <c r="Q24" s="27">
        <f t="shared" si="1"/>
        <v>7.9000000000000057</v>
      </c>
    </row>
    <row r="25" spans="1:17" ht="15" customHeight="1" x14ac:dyDescent="0.2">
      <c r="A25" s="4" t="s">
        <v>293</v>
      </c>
      <c r="B25" s="4" t="s">
        <v>264</v>
      </c>
      <c r="C25" s="7">
        <v>4</v>
      </c>
      <c r="D25" s="28">
        <v>177.3</v>
      </c>
      <c r="E25" s="13">
        <v>181</v>
      </c>
      <c r="F25" s="13">
        <v>180</v>
      </c>
      <c r="G25" s="13">
        <v>177</v>
      </c>
      <c r="H25" s="13">
        <v>183</v>
      </c>
      <c r="I25" s="13">
        <v>183</v>
      </c>
      <c r="J25" s="13"/>
      <c r="K25" s="13"/>
      <c r="L25" s="13"/>
      <c r="M25" s="13"/>
      <c r="N25" s="13"/>
      <c r="O25" s="26">
        <f>IF(SUM(E25:N25)&lt;&gt;0,AVERAGE(E25:N25),"")</f>
        <v>180.8</v>
      </c>
      <c r="P25" s="8">
        <f t="shared" si="0"/>
        <v>17</v>
      </c>
      <c r="Q25" s="27">
        <f t="shared" si="1"/>
        <v>3.5</v>
      </c>
    </row>
    <row r="26" spans="1:17" ht="15" customHeight="1" x14ac:dyDescent="0.2">
      <c r="A26" s="4" t="s">
        <v>304</v>
      </c>
      <c r="B26" s="4" t="s">
        <v>264</v>
      </c>
      <c r="C26" s="7">
        <v>5</v>
      </c>
      <c r="D26" s="28">
        <v>148</v>
      </c>
      <c r="E26" s="13">
        <v>158</v>
      </c>
      <c r="F26" s="13">
        <v>153</v>
      </c>
      <c r="G26" s="13">
        <v>164</v>
      </c>
      <c r="H26" s="13">
        <v>164</v>
      </c>
      <c r="I26" s="13">
        <v>174</v>
      </c>
      <c r="J26" s="13"/>
      <c r="K26" s="13"/>
      <c r="L26" s="13"/>
      <c r="M26" s="13"/>
      <c r="N26" s="13"/>
      <c r="O26" s="26">
        <f>IF(SUM(E26:N26)&lt;&gt;0,AVERAGE(E26:N26),"")</f>
        <v>162.6</v>
      </c>
      <c r="P26" s="8">
        <f t="shared" si="0"/>
        <v>30</v>
      </c>
      <c r="Q26" s="27">
        <f t="shared" si="1"/>
        <v>14.599999999999994</v>
      </c>
    </row>
    <row r="27" spans="1:17" ht="15" customHeight="1" x14ac:dyDescent="0.2">
      <c r="A27" s="4" t="s">
        <v>286</v>
      </c>
      <c r="B27" s="4" t="s">
        <v>287</v>
      </c>
      <c r="C27" s="7">
        <v>3</v>
      </c>
      <c r="D27" s="28">
        <v>181.2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>IF(SUM(E27:N27)&lt;&gt;0,AVERAGE(E27:N27),"")</f>
        <v/>
      </c>
      <c r="P27" s="8" t="str">
        <f t="shared" si="0"/>
        <v/>
      </c>
      <c r="Q27" s="27" t="str">
        <f t="shared" si="1"/>
        <v/>
      </c>
    </row>
    <row r="28" spans="1:17" ht="15" customHeight="1" x14ac:dyDescent="0.2">
      <c r="A28" s="4" t="s">
        <v>295</v>
      </c>
      <c r="B28" s="4" t="s">
        <v>287</v>
      </c>
      <c r="C28" s="7">
        <v>4</v>
      </c>
      <c r="D28" s="28">
        <v>176.5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" t="s">
        <v>275</v>
      </c>
      <c r="B29" s="4" t="s">
        <v>147</v>
      </c>
      <c r="C29" s="7">
        <v>2</v>
      </c>
      <c r="D29" s="28">
        <v>189.1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>IF(SUM(E29:N29)&lt;&gt;0,AVERAGE(E29:N29),"")</f>
        <v/>
      </c>
      <c r="P29" s="8" t="str">
        <f t="shared" si="0"/>
        <v/>
      </c>
      <c r="Q29" s="27" t="str">
        <f t="shared" si="1"/>
        <v/>
      </c>
    </row>
    <row r="30" spans="1:17" ht="15" customHeight="1" x14ac:dyDescent="0.2">
      <c r="A30" s="4" t="s">
        <v>282</v>
      </c>
      <c r="B30" s="4" t="s">
        <v>74</v>
      </c>
      <c r="C30" s="7">
        <v>3</v>
      </c>
      <c r="D30" s="28">
        <v>182.66666666666666</v>
      </c>
      <c r="E30" s="13">
        <v>193</v>
      </c>
      <c r="F30" s="13">
        <v>191</v>
      </c>
      <c r="G30" s="13">
        <v>191</v>
      </c>
      <c r="H30" s="13">
        <v>188</v>
      </c>
      <c r="I30" s="13">
        <v>182</v>
      </c>
      <c r="J30" s="13"/>
      <c r="K30" s="13"/>
      <c r="L30" s="13"/>
      <c r="M30" s="13"/>
      <c r="N30" s="13"/>
      <c r="O30" s="26">
        <f>IF(SUM(E30:N30)&lt;&gt;0,AVERAGE(E30:N30),"")</f>
        <v>189</v>
      </c>
      <c r="P30" s="8">
        <f t="shared" si="0"/>
        <v>7</v>
      </c>
      <c r="Q30" s="27">
        <f t="shared" si="1"/>
        <v>6.3333333333333428</v>
      </c>
    </row>
    <row r="31" spans="1:17" ht="15" customHeight="1" x14ac:dyDescent="0.2">
      <c r="A31" s="4" t="s">
        <v>278</v>
      </c>
      <c r="B31" s="4" t="s">
        <v>236</v>
      </c>
      <c r="C31" s="7">
        <v>2</v>
      </c>
      <c r="D31" s="28">
        <v>187.6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281</v>
      </c>
      <c r="B32" s="4" t="s">
        <v>236</v>
      </c>
      <c r="C32" s="7">
        <v>3</v>
      </c>
      <c r="D32" s="28">
        <v>183.6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292</v>
      </c>
      <c r="B33" s="4" t="s">
        <v>236</v>
      </c>
      <c r="C33" s="7">
        <v>4</v>
      </c>
      <c r="D33" s="28">
        <v>177.4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301</v>
      </c>
      <c r="B34" s="4" t="s">
        <v>236</v>
      </c>
      <c r="C34" s="7">
        <v>5</v>
      </c>
      <c r="D34" s="28">
        <v>167.8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>IF(SUM(E34:N34)&lt;&gt;0,AVERAGE(E34:N34),"")</f>
        <v/>
      </c>
      <c r="P34" s="8" t="str">
        <f t="shared" si="0"/>
        <v/>
      </c>
      <c r="Q34" s="27" t="str">
        <f t="shared" si="1"/>
        <v/>
      </c>
    </row>
    <row r="35" spans="1:17" ht="15" customHeight="1" x14ac:dyDescent="0.2">
      <c r="A35" s="4" t="s">
        <v>303</v>
      </c>
      <c r="B35" s="4" t="s">
        <v>236</v>
      </c>
      <c r="C35" s="7">
        <v>5</v>
      </c>
      <c r="D35" s="28">
        <v>161.6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>IF(SUM(E35:N35)&lt;&gt;0,AVERAGE(E35:N35),"")</f>
        <v/>
      </c>
      <c r="P35" s="8" t="str">
        <f t="shared" si="0"/>
        <v/>
      </c>
      <c r="Q35" s="27" t="str">
        <f t="shared" si="1"/>
        <v/>
      </c>
    </row>
    <row r="36" spans="1:17" ht="15" customHeight="1" x14ac:dyDescent="0.2">
      <c r="A36" s="4" t="s">
        <v>294</v>
      </c>
      <c r="B36" s="4" t="s">
        <v>236</v>
      </c>
      <c r="C36" s="7">
        <v>4</v>
      </c>
      <c r="D36" s="28">
        <v>176.6</v>
      </c>
      <c r="E36" s="13">
        <v>181</v>
      </c>
      <c r="F36" s="13">
        <v>183</v>
      </c>
      <c r="G36" s="13">
        <v>183</v>
      </c>
      <c r="H36" s="13">
        <v>187</v>
      </c>
      <c r="I36" s="13">
        <v>186</v>
      </c>
      <c r="J36" s="13"/>
      <c r="K36" s="13"/>
      <c r="L36" s="13"/>
      <c r="M36" s="13"/>
      <c r="N36" s="13"/>
      <c r="O36" s="26">
        <f>IF(SUM(E36:N36)&lt;&gt;0,AVERAGE(E36:N36),"")</f>
        <v>184</v>
      </c>
      <c r="P36" s="8">
        <f t="shared" si="0"/>
        <v>14</v>
      </c>
      <c r="Q36" s="27">
        <f t="shared" si="1"/>
        <v>7.4000000000000057</v>
      </c>
    </row>
    <row r="37" spans="1:17" ht="15" customHeight="1" x14ac:dyDescent="0.2">
      <c r="A37" s="4" t="s">
        <v>284</v>
      </c>
      <c r="B37" s="4" t="s">
        <v>236</v>
      </c>
      <c r="C37" s="7">
        <v>3</v>
      </c>
      <c r="D37" s="28">
        <v>181.8</v>
      </c>
      <c r="E37" s="13">
        <v>182</v>
      </c>
      <c r="F37" s="13">
        <v>185</v>
      </c>
      <c r="G37" s="13">
        <v>180</v>
      </c>
      <c r="H37" s="13">
        <v>170</v>
      </c>
      <c r="I37" s="13"/>
      <c r="J37" s="13"/>
      <c r="K37" s="13"/>
      <c r="L37" s="13"/>
      <c r="M37" s="13"/>
      <c r="N37" s="13"/>
      <c r="O37" s="26">
        <f>IF(SUM(E37:N37)&lt;&gt;0,AVERAGE(E37:N37),"")</f>
        <v>179.25</v>
      </c>
      <c r="P37" s="8">
        <f t="shared" si="0"/>
        <v>19</v>
      </c>
      <c r="Q37" s="27">
        <f t="shared" si="1"/>
        <v>-2.5500000000000114</v>
      </c>
    </row>
    <row r="38" spans="1:17" ht="15" customHeight="1" x14ac:dyDescent="0.2">
      <c r="A38" s="4" t="s">
        <v>288</v>
      </c>
      <c r="B38" s="4" t="s">
        <v>236</v>
      </c>
      <c r="C38" s="7">
        <v>3</v>
      </c>
      <c r="D38" s="28">
        <v>179.8</v>
      </c>
      <c r="E38" s="13">
        <v>179</v>
      </c>
      <c r="F38" s="13">
        <v>171</v>
      </c>
      <c r="G38" s="13">
        <v>180</v>
      </c>
      <c r="H38" s="13">
        <v>182</v>
      </c>
      <c r="I38" s="13">
        <v>182</v>
      </c>
      <c r="J38" s="13"/>
      <c r="K38" s="13"/>
      <c r="L38" s="13"/>
      <c r="M38" s="13"/>
      <c r="N38" s="13"/>
      <c r="O38" s="26">
        <f>IF(SUM(E38:N38)&lt;&gt;0,AVERAGE(E38:N38),"")</f>
        <v>178.8</v>
      </c>
      <c r="P38" s="8">
        <f t="shared" si="0"/>
        <v>20</v>
      </c>
      <c r="Q38" s="27">
        <f t="shared" si="1"/>
        <v>-1</v>
      </c>
    </row>
    <row r="39" spans="1:17" ht="15" customHeight="1" x14ac:dyDescent="0.2">
      <c r="A39" s="4" t="s">
        <v>296</v>
      </c>
      <c r="B39" s="4" t="s">
        <v>236</v>
      </c>
      <c r="C39" s="7">
        <v>4</v>
      </c>
      <c r="D39" s="28">
        <v>176.2</v>
      </c>
      <c r="E39" s="13"/>
      <c r="F39" s="13">
        <v>179</v>
      </c>
      <c r="G39" s="13">
        <v>173</v>
      </c>
      <c r="H39" s="13">
        <v>174</v>
      </c>
      <c r="I39" s="13">
        <v>175</v>
      </c>
      <c r="J39" s="13"/>
      <c r="K39" s="13"/>
      <c r="L39" s="13"/>
      <c r="M39" s="13"/>
      <c r="N39" s="13"/>
      <c r="O39" s="26">
        <f>IF(SUM(E39:N39)&lt;&gt;0,AVERAGE(E39:N39),"")</f>
        <v>175.25</v>
      </c>
      <c r="P39" s="8">
        <f t="shared" si="0"/>
        <v>23</v>
      </c>
      <c r="Q39" s="27">
        <f t="shared" si="1"/>
        <v>-0.94999999999998863</v>
      </c>
    </row>
    <row r="40" spans="1:17" ht="15" customHeight="1" x14ac:dyDescent="0.2">
      <c r="A40" s="4" t="s">
        <v>289</v>
      </c>
      <c r="B40" s="4" t="s">
        <v>236</v>
      </c>
      <c r="C40" s="7">
        <v>3</v>
      </c>
      <c r="D40" s="28">
        <v>179.3</v>
      </c>
      <c r="E40" s="13">
        <v>184</v>
      </c>
      <c r="F40" s="13">
        <v>179</v>
      </c>
      <c r="G40" s="13">
        <v>162</v>
      </c>
      <c r="H40" s="13">
        <v>175</v>
      </c>
      <c r="I40" s="13"/>
      <c r="J40" s="13"/>
      <c r="K40" s="13"/>
      <c r="L40" s="13"/>
      <c r="M40" s="13"/>
      <c r="N40" s="13"/>
      <c r="O40" s="26">
        <f>IF(SUM(E40:N40)&lt;&gt;0,AVERAGE(E40:N40),"")</f>
        <v>175</v>
      </c>
      <c r="P40" s="8">
        <f t="shared" si="0"/>
        <v>24</v>
      </c>
      <c r="Q40" s="27">
        <f t="shared" si="1"/>
        <v>-4.3000000000000114</v>
      </c>
    </row>
    <row r="41" spans="1:17" ht="15" customHeight="1" x14ac:dyDescent="0.2">
      <c r="A41" s="4" t="s">
        <v>242</v>
      </c>
      <c r="B41" s="4" t="s">
        <v>243</v>
      </c>
      <c r="C41" s="7">
        <v>1</v>
      </c>
      <c r="D41" s="28">
        <v>198.2</v>
      </c>
      <c r="E41" s="13">
        <v>196</v>
      </c>
      <c r="F41" s="13">
        <v>196</v>
      </c>
      <c r="G41" s="13">
        <v>198</v>
      </c>
      <c r="H41" s="13">
        <v>199</v>
      </c>
      <c r="I41" s="13">
        <v>200</v>
      </c>
      <c r="J41" s="13"/>
      <c r="K41" s="13"/>
      <c r="L41" s="13"/>
      <c r="M41" s="13"/>
      <c r="N41" s="13"/>
      <c r="O41" s="26">
        <f>IF(SUM(E41:N41)&lt;&gt;0,AVERAGE(E41:N41),"")</f>
        <v>197.8</v>
      </c>
      <c r="P41" s="8">
        <f t="shared" si="0"/>
        <v>1</v>
      </c>
      <c r="Q41" s="27">
        <f t="shared" si="1"/>
        <v>-0.39999999999997726</v>
      </c>
    </row>
    <row r="42" spans="1:17" ht="15" customHeight="1" x14ac:dyDescent="0.2">
      <c r="A42" s="4" t="s">
        <v>247</v>
      </c>
      <c r="B42" s="4" t="s">
        <v>243</v>
      </c>
      <c r="C42" s="7">
        <v>1</v>
      </c>
      <c r="D42" s="28">
        <v>193.8</v>
      </c>
      <c r="E42" s="13">
        <v>190</v>
      </c>
      <c r="F42" s="13">
        <v>195</v>
      </c>
      <c r="G42" s="13">
        <v>193</v>
      </c>
      <c r="H42" s="13">
        <v>187</v>
      </c>
      <c r="I42" s="13">
        <v>197</v>
      </c>
      <c r="J42" s="13"/>
      <c r="K42" s="13"/>
      <c r="L42" s="13"/>
      <c r="M42" s="13"/>
      <c r="N42" s="13"/>
      <c r="O42" s="26">
        <f>IF(SUM(E42:N42)&lt;&gt;0,AVERAGE(E42:N42),"")</f>
        <v>192.4</v>
      </c>
      <c r="P42" s="8">
        <f t="shared" si="0"/>
        <v>2</v>
      </c>
      <c r="Q42" s="27">
        <f t="shared" si="1"/>
        <v>-1.4000000000000057</v>
      </c>
    </row>
    <row r="43" spans="1:17" ht="15" customHeight="1" x14ac:dyDescent="0.2">
      <c r="A43" s="4" t="s">
        <v>270</v>
      </c>
      <c r="B43" s="4" t="s">
        <v>243</v>
      </c>
      <c r="C43" s="7">
        <v>1</v>
      </c>
      <c r="D43" s="28">
        <v>194</v>
      </c>
      <c r="E43" s="13">
        <v>191</v>
      </c>
      <c r="F43" s="13">
        <v>192</v>
      </c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191.5</v>
      </c>
      <c r="P43" s="8">
        <f t="shared" si="0"/>
        <v>3</v>
      </c>
      <c r="Q43" s="27">
        <f t="shared" si="1"/>
        <v>-2.5</v>
      </c>
    </row>
    <row r="44" spans="1:17" ht="15" customHeight="1" x14ac:dyDescent="0.2">
      <c r="A44" s="4" t="s">
        <v>269</v>
      </c>
      <c r="B44" s="4" t="s">
        <v>243</v>
      </c>
      <c r="C44" s="7">
        <v>1</v>
      </c>
      <c r="D44" s="28">
        <v>194.5</v>
      </c>
      <c r="E44" s="13">
        <v>190</v>
      </c>
      <c r="F44" s="13">
        <v>191</v>
      </c>
      <c r="G44" s="13">
        <v>188</v>
      </c>
      <c r="H44" s="13">
        <v>189</v>
      </c>
      <c r="I44" s="13">
        <v>177</v>
      </c>
      <c r="J44" s="13"/>
      <c r="K44" s="13"/>
      <c r="L44" s="13"/>
      <c r="M44" s="13"/>
      <c r="N44" s="13"/>
      <c r="O44" s="26">
        <f>IF(SUM(E44:N44)&lt;&gt;0,AVERAGE(E44:N44),"")</f>
        <v>187</v>
      </c>
      <c r="P44" s="8">
        <f t="shared" si="0"/>
        <v>10</v>
      </c>
      <c r="Q44" s="27">
        <f t="shared" si="1"/>
        <v>-7.5</v>
      </c>
    </row>
    <row r="45" spans="1:17" ht="15" customHeight="1" x14ac:dyDescent="0.2">
      <c r="A45" s="4" t="s">
        <v>299</v>
      </c>
      <c r="B45" s="4" t="s">
        <v>243</v>
      </c>
      <c r="C45" s="7">
        <v>5</v>
      </c>
      <c r="D45" s="28">
        <v>170</v>
      </c>
      <c r="E45" s="13">
        <v>178</v>
      </c>
      <c r="F45" s="13">
        <v>181</v>
      </c>
      <c r="G45" s="13">
        <v>183</v>
      </c>
      <c r="H45" s="13">
        <v>180</v>
      </c>
      <c r="I45" s="13">
        <v>187</v>
      </c>
      <c r="J45" s="13"/>
      <c r="K45" s="13"/>
      <c r="L45" s="13"/>
      <c r="M45" s="13"/>
      <c r="N45" s="13"/>
      <c r="O45" s="26">
        <f>IF(SUM(E45:N45)&lt;&gt;0,AVERAGE(E45:N45),"")</f>
        <v>181.8</v>
      </c>
      <c r="P45" s="8">
        <f t="shared" si="0"/>
        <v>16</v>
      </c>
      <c r="Q45" s="27">
        <f t="shared" si="1"/>
        <v>11.800000000000011</v>
      </c>
    </row>
    <row r="46" spans="1:17" ht="15" customHeight="1" x14ac:dyDescent="0.2">
      <c r="A46" s="4" t="s">
        <v>300</v>
      </c>
      <c r="B46" s="4" t="s">
        <v>243</v>
      </c>
      <c r="C46" s="7">
        <v>5</v>
      </c>
      <c r="D46" s="28">
        <v>169.3</v>
      </c>
      <c r="E46" s="13">
        <v>173</v>
      </c>
      <c r="F46" s="13">
        <v>158</v>
      </c>
      <c r="G46" s="13">
        <v>166</v>
      </c>
      <c r="H46" s="13">
        <v>164</v>
      </c>
      <c r="I46" s="13">
        <v>155</v>
      </c>
      <c r="J46" s="13"/>
      <c r="K46" s="13"/>
      <c r="L46" s="13"/>
      <c r="M46" s="13"/>
      <c r="N46" s="13"/>
      <c r="O46" s="26">
        <f>IF(SUM(E46:N46)&lt;&gt;0,AVERAGE(E46:N46),"")</f>
        <v>163.19999999999999</v>
      </c>
      <c r="P46" s="8">
        <f t="shared" si="0"/>
        <v>29</v>
      </c>
      <c r="Q46" s="27">
        <f t="shared" si="1"/>
        <v>-6.1000000000000227</v>
      </c>
    </row>
  </sheetData>
  <sortState xmlns:xlrd2="http://schemas.microsoft.com/office/spreadsheetml/2017/richdata2" ref="A4:O46">
    <sortCondition ref="B7"/>
    <sortCondition descending="1" ref="O7"/>
    <sortCondition ref="C7"/>
  </sortState>
  <phoneticPr fontId="0" type="noConversion"/>
  <conditionalFormatting sqref="E4:N4">
    <cfRule type="cellIs" dxfId="524" priority="369" stopIfTrue="1" operator="equal">
      <formula>0</formula>
    </cfRule>
  </conditionalFormatting>
  <conditionalFormatting sqref="Q4">
    <cfRule type="cellIs" dxfId="523" priority="3" stopIfTrue="1" operator="lessThan">
      <formula>0</formula>
    </cfRule>
  </conditionalFormatting>
  <conditionalFormatting sqref="E5:N46">
    <cfRule type="cellIs" dxfId="522" priority="2" stopIfTrue="1" operator="equal">
      <formula>0</formula>
    </cfRule>
  </conditionalFormatting>
  <conditionalFormatting sqref="Q5:Q46">
    <cfRule type="cellIs" dxfId="521" priority="1" stopIfTrue="1" operator="lessThan">
      <formula>0</formula>
    </cfRule>
  </conditionalFormatting>
  <hyperlinks>
    <hyperlink ref="A2" location="'Index'!A2" tooltip="Go to the Index sheet" display="`" xr:uid="{4050FA59-7E81-4F94-8D83-E6178B5F7EC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488A-A7BD-4CD1-9B8A-6DC2047EEA33}">
  <sheetPr codeName="Sheet37">
    <tabColor theme="4" tint="0.39997558519241921"/>
  </sheetPr>
  <dimension ref="A1:R11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306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279</v>
      </c>
      <c r="B4" s="4" t="s">
        <v>259</v>
      </c>
      <c r="C4" s="7">
        <v>1</v>
      </c>
      <c r="D4" s="28">
        <v>187.16666666666666</v>
      </c>
      <c r="E4" s="13">
        <v>174</v>
      </c>
      <c r="F4" s="13">
        <v>166</v>
      </c>
      <c r="G4" s="13">
        <v>184</v>
      </c>
      <c r="H4" s="13">
        <v>179</v>
      </c>
      <c r="I4" s="13">
        <v>171</v>
      </c>
      <c r="J4" s="13"/>
      <c r="K4" s="13"/>
      <c r="L4" s="13"/>
      <c r="M4" s="13"/>
      <c r="N4" s="13"/>
      <c r="O4" s="26">
        <f>IF(SUM(E4:N4)&lt;&gt;0,AVERAGE(E4:N4),"")</f>
        <v>174.8</v>
      </c>
      <c r="P4" s="8">
        <f>IF(COUNT($E4:$N4)&gt;0,RANK($O4,$O$4:$O$11),"")</f>
        <v>8</v>
      </c>
      <c r="Q4" s="27">
        <f>IF(D4&gt;0,IF(O4&lt;&gt;"",O4-D4,""),"")</f>
        <v>-12.366666666666646</v>
      </c>
    </row>
    <row r="5" spans="1:18" ht="15" customHeight="1" x14ac:dyDescent="0.2">
      <c r="A5" s="4" t="s">
        <v>250</v>
      </c>
      <c r="B5" s="4" t="s">
        <v>245</v>
      </c>
      <c r="C5" s="7">
        <v>1</v>
      </c>
      <c r="D5" s="28">
        <v>190.3</v>
      </c>
      <c r="E5" s="13">
        <v>190</v>
      </c>
      <c r="F5" s="13">
        <v>192</v>
      </c>
      <c r="G5" s="13">
        <v>192</v>
      </c>
      <c r="H5" s="13">
        <v>190</v>
      </c>
      <c r="I5" s="13">
        <v>184</v>
      </c>
      <c r="J5" s="13"/>
      <c r="K5" s="13"/>
      <c r="L5" s="13"/>
      <c r="M5" s="13"/>
      <c r="N5" s="13"/>
      <c r="O5" s="26">
        <f>IF(SUM(E5:N5)&lt;&gt;0,AVERAGE(E5:N5),"")</f>
        <v>189.6</v>
      </c>
      <c r="P5" s="8">
        <f t="shared" ref="P5:P11" si="0">IF(COUNT($E5:$N5)&gt;0,RANK($O5,$O$4:$O$11),"")</f>
        <v>2</v>
      </c>
      <c r="Q5" s="27">
        <f t="shared" ref="Q5:Q11" si="1">IF(D5&gt;0,IF(O5&lt;&gt;"",O5-D5,""),"")</f>
        <v>-0.70000000000001705</v>
      </c>
    </row>
    <row r="6" spans="1:18" ht="15" customHeight="1" x14ac:dyDescent="0.2">
      <c r="A6" s="4" t="s">
        <v>276</v>
      </c>
      <c r="B6" s="4" t="s">
        <v>245</v>
      </c>
      <c r="C6" s="7">
        <v>1</v>
      </c>
      <c r="D6" s="28">
        <v>188.3</v>
      </c>
      <c r="E6" s="13">
        <v>186</v>
      </c>
      <c r="F6" s="13">
        <v>187</v>
      </c>
      <c r="G6" s="13">
        <v>187</v>
      </c>
      <c r="H6" s="13"/>
      <c r="I6" s="13"/>
      <c r="J6" s="13"/>
      <c r="K6" s="13"/>
      <c r="L6" s="13"/>
      <c r="M6" s="13"/>
      <c r="N6" s="13"/>
      <c r="O6" s="26">
        <f>IF(SUM(E6:N6)&lt;&gt;0,AVERAGE(E6:N6),"")</f>
        <v>186.66666666666666</v>
      </c>
      <c r="P6" s="8">
        <f t="shared" si="0"/>
        <v>5</v>
      </c>
      <c r="Q6" s="27">
        <f t="shared" si="1"/>
        <v>-1.6333333333333542</v>
      </c>
    </row>
    <row r="7" spans="1:18" ht="15" customHeight="1" x14ac:dyDescent="0.2">
      <c r="A7" s="4" t="s">
        <v>261</v>
      </c>
      <c r="B7" s="4" t="s">
        <v>249</v>
      </c>
      <c r="C7" s="7">
        <v>1</v>
      </c>
      <c r="D7" s="28">
        <v>186.8</v>
      </c>
      <c r="E7" s="13">
        <v>183</v>
      </c>
      <c r="F7" s="13">
        <v>185</v>
      </c>
      <c r="G7" s="13">
        <v>177</v>
      </c>
      <c r="H7" s="13">
        <v>176</v>
      </c>
      <c r="I7" s="13">
        <v>177</v>
      </c>
      <c r="J7" s="13"/>
      <c r="K7" s="13"/>
      <c r="L7" s="13"/>
      <c r="M7" s="13"/>
      <c r="N7" s="13"/>
      <c r="O7" s="26">
        <f>IF(SUM(E7:N7)&lt;&gt;0,AVERAGE(E7:N7),"")</f>
        <v>179.6</v>
      </c>
      <c r="P7" s="8">
        <f t="shared" si="0"/>
        <v>7</v>
      </c>
      <c r="Q7" s="27">
        <f t="shared" si="1"/>
        <v>-7.2000000000000171</v>
      </c>
    </row>
    <row r="8" spans="1:18" ht="15" customHeight="1" x14ac:dyDescent="0.2">
      <c r="A8" s="4" t="s">
        <v>282</v>
      </c>
      <c r="B8" s="4" t="s">
        <v>74</v>
      </c>
      <c r="C8" s="7">
        <v>1</v>
      </c>
      <c r="D8" s="28">
        <v>182.66666666666666</v>
      </c>
      <c r="E8" s="13">
        <v>193</v>
      </c>
      <c r="F8" s="13">
        <v>191</v>
      </c>
      <c r="G8" s="13">
        <v>191</v>
      </c>
      <c r="H8" s="13">
        <v>188</v>
      </c>
      <c r="I8" s="13">
        <v>182</v>
      </c>
      <c r="J8" s="13"/>
      <c r="K8" s="13"/>
      <c r="L8" s="13"/>
      <c r="M8" s="13"/>
      <c r="N8" s="13"/>
      <c r="O8" s="26">
        <f>IF(SUM(E8:N8)&lt;&gt;0,AVERAGE(E8:N8),"")</f>
        <v>189</v>
      </c>
      <c r="P8" s="8">
        <f t="shared" si="0"/>
        <v>3</v>
      </c>
      <c r="Q8" s="27">
        <f t="shared" si="1"/>
        <v>6.3333333333333428</v>
      </c>
    </row>
    <row r="9" spans="1:18" ht="15" customHeight="1" x14ac:dyDescent="0.2">
      <c r="A9" s="4" t="s">
        <v>294</v>
      </c>
      <c r="B9" s="4" t="s">
        <v>236</v>
      </c>
      <c r="C9" s="7">
        <v>1</v>
      </c>
      <c r="D9" s="28">
        <v>176.6</v>
      </c>
      <c r="E9" s="13">
        <v>181</v>
      </c>
      <c r="F9" s="13">
        <v>183</v>
      </c>
      <c r="G9" s="13">
        <v>183</v>
      </c>
      <c r="H9" s="13">
        <v>187</v>
      </c>
      <c r="I9" s="13">
        <v>186</v>
      </c>
      <c r="J9" s="13"/>
      <c r="K9" s="13"/>
      <c r="L9" s="13"/>
      <c r="M9" s="13"/>
      <c r="N9" s="13"/>
      <c r="O9" s="26">
        <f>IF(SUM(E9:N9)&lt;&gt;0,AVERAGE(E9:N9),"")</f>
        <v>184</v>
      </c>
      <c r="P9" s="8">
        <f t="shared" si="0"/>
        <v>6</v>
      </c>
      <c r="Q9" s="27">
        <f t="shared" si="1"/>
        <v>7.4000000000000057</v>
      </c>
    </row>
    <row r="10" spans="1:18" ht="15" customHeight="1" x14ac:dyDescent="0.2">
      <c r="A10" s="4" t="s">
        <v>270</v>
      </c>
      <c r="B10" s="4" t="s">
        <v>243</v>
      </c>
      <c r="C10" s="7">
        <v>1</v>
      </c>
      <c r="D10" s="28">
        <v>194</v>
      </c>
      <c r="E10" s="13">
        <v>191</v>
      </c>
      <c r="F10" s="13">
        <v>192</v>
      </c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191.5</v>
      </c>
      <c r="P10" s="8">
        <f t="shared" si="0"/>
        <v>1</v>
      </c>
      <c r="Q10" s="27">
        <f t="shared" si="1"/>
        <v>-2.5</v>
      </c>
    </row>
    <row r="11" spans="1:18" ht="15" customHeight="1" x14ac:dyDescent="0.2">
      <c r="A11" s="4" t="s">
        <v>269</v>
      </c>
      <c r="B11" s="4" t="s">
        <v>243</v>
      </c>
      <c r="C11" s="7">
        <v>1</v>
      </c>
      <c r="D11" s="28">
        <v>194.5</v>
      </c>
      <c r="E11" s="13">
        <v>190</v>
      </c>
      <c r="F11" s="13">
        <v>191</v>
      </c>
      <c r="G11" s="13">
        <v>188</v>
      </c>
      <c r="H11" s="13">
        <v>189</v>
      </c>
      <c r="I11" s="13">
        <v>177</v>
      </c>
      <c r="J11" s="13"/>
      <c r="K11" s="13"/>
      <c r="L11" s="13"/>
      <c r="M11" s="13"/>
      <c r="N11" s="13"/>
      <c r="O11" s="26">
        <f>IF(SUM(E11:N11)&lt;&gt;0,AVERAGE(E11:N11),"")</f>
        <v>187</v>
      </c>
      <c r="P11" s="8">
        <f t="shared" si="0"/>
        <v>4</v>
      </c>
      <c r="Q11" s="27">
        <f t="shared" si="1"/>
        <v>-7.5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4">
    <cfRule type="cellIs" dxfId="520" priority="6" stopIfTrue="1" operator="equal">
      <formula>0</formula>
    </cfRule>
  </conditionalFormatting>
  <conditionalFormatting sqref="Q4">
    <cfRule type="cellIs" dxfId="519" priority="5" stopIfTrue="1" operator="lessThan">
      <formula>0</formula>
    </cfRule>
  </conditionalFormatting>
  <conditionalFormatting sqref="E5:N11">
    <cfRule type="cellIs" dxfId="518" priority="2" stopIfTrue="1" operator="equal">
      <formula>0</formula>
    </cfRule>
  </conditionalFormatting>
  <conditionalFormatting sqref="Q5:Q11">
    <cfRule type="cellIs" dxfId="517" priority="1" stopIfTrue="1" operator="lessThan">
      <formula>0</formula>
    </cfRule>
  </conditionalFormatting>
  <hyperlinks>
    <hyperlink ref="A2" location="'Index'!A2" tooltip="Go to the Index sheet" display="`" xr:uid="{CA026005-79A6-4E85-AB2F-E2032D33380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310</v>
      </c>
      <c r="B4" s="4" t="s">
        <v>68</v>
      </c>
      <c r="C4" s="7">
        <v>3</v>
      </c>
      <c r="D4" s="28">
        <v>163</v>
      </c>
      <c r="E4" s="13">
        <v>175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175</v>
      </c>
      <c r="P4" s="8">
        <f>IF(COUNT($E4:$N4)&gt;0,RANK($O4,$O$4:$O$24),"")</f>
        <v>9</v>
      </c>
      <c r="Q4" s="27">
        <f>IF(D4&gt;0,IF(O4&lt;&gt;"",O4-D4,""),"")</f>
        <v>12</v>
      </c>
    </row>
    <row r="5" spans="1:18" ht="15" customHeight="1" x14ac:dyDescent="0.2">
      <c r="A5" s="4" t="s">
        <v>309</v>
      </c>
      <c r="B5" s="4" t="s">
        <v>68</v>
      </c>
      <c r="C5" s="7">
        <v>2</v>
      </c>
      <c r="D5" s="28">
        <v>165</v>
      </c>
      <c r="E5" s="13">
        <v>153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153</v>
      </c>
      <c r="P5" s="8">
        <f t="shared" ref="P5:P24" si="0">IF(COUNT($E5:$N5)&gt;0,RANK($O5,$O$4:$O$24),"")</f>
        <v>16</v>
      </c>
      <c r="Q5" s="27">
        <f t="shared" ref="Q5:Q24" si="1">IF(D5&gt;0,IF(O5&lt;&gt;"",O5-D5,""),"")</f>
        <v>-12</v>
      </c>
    </row>
    <row r="6" spans="1:18" ht="15" customHeight="1" x14ac:dyDescent="0.2">
      <c r="A6" s="4" t="s">
        <v>52</v>
      </c>
      <c r="B6" s="4" t="s">
        <v>53</v>
      </c>
      <c r="C6" s="7">
        <v>1</v>
      </c>
      <c r="D6" s="28">
        <v>193.9</v>
      </c>
      <c r="E6" s="13">
        <v>197</v>
      </c>
      <c r="F6" s="13">
        <v>192</v>
      </c>
      <c r="G6" s="13">
        <v>188</v>
      </c>
      <c r="H6" s="13">
        <v>194</v>
      </c>
      <c r="I6" s="13">
        <v>194</v>
      </c>
      <c r="J6" s="13"/>
      <c r="K6" s="13"/>
      <c r="L6" s="13"/>
      <c r="M6" s="13"/>
      <c r="N6" s="13"/>
      <c r="O6" s="26">
        <f>IF(SUM(E6:N6)&lt;&gt;0,AVERAGE(E6:N6),"")</f>
        <v>193</v>
      </c>
      <c r="P6" s="8">
        <f t="shared" si="0"/>
        <v>1</v>
      </c>
      <c r="Q6" s="27">
        <f t="shared" si="1"/>
        <v>-0.90000000000000568</v>
      </c>
    </row>
    <row r="7" spans="1:18" ht="15" customHeight="1" x14ac:dyDescent="0.2">
      <c r="A7" s="4" t="s">
        <v>229</v>
      </c>
      <c r="B7" s="4" t="s">
        <v>53</v>
      </c>
      <c r="C7" s="7">
        <v>1</v>
      </c>
      <c r="D7" s="28">
        <v>187.5</v>
      </c>
      <c r="E7" s="13">
        <v>188</v>
      </c>
      <c r="F7" s="13">
        <v>185</v>
      </c>
      <c r="G7" s="13">
        <v>189</v>
      </c>
      <c r="H7" s="13">
        <v>184</v>
      </c>
      <c r="I7" s="13">
        <v>189</v>
      </c>
      <c r="J7" s="13"/>
      <c r="K7" s="13"/>
      <c r="L7" s="13"/>
      <c r="M7" s="13"/>
      <c r="N7" s="13"/>
      <c r="O7" s="26">
        <f>IF(SUM(E7:N7)&lt;&gt;0,AVERAGE(E7:N7),"")</f>
        <v>187</v>
      </c>
      <c r="P7" s="8">
        <f t="shared" si="0"/>
        <v>3</v>
      </c>
      <c r="Q7" s="27">
        <f t="shared" si="1"/>
        <v>-0.5</v>
      </c>
    </row>
    <row r="8" spans="1:18" ht="15" customHeight="1" x14ac:dyDescent="0.2">
      <c r="A8" s="4" t="s">
        <v>230</v>
      </c>
      <c r="B8" s="4" t="s">
        <v>53</v>
      </c>
      <c r="C8" s="7">
        <v>2</v>
      </c>
      <c r="D8" s="28">
        <v>177.8</v>
      </c>
      <c r="E8" s="13">
        <v>179</v>
      </c>
      <c r="F8" s="13">
        <v>172</v>
      </c>
      <c r="G8" s="13">
        <v>175</v>
      </c>
      <c r="H8" s="13">
        <v>159</v>
      </c>
      <c r="I8" s="13">
        <v>156</v>
      </c>
      <c r="J8" s="13"/>
      <c r="K8" s="13"/>
      <c r="L8" s="13"/>
      <c r="M8" s="13"/>
      <c r="N8" s="13"/>
      <c r="O8" s="26">
        <f>IF(SUM(E8:N8)&lt;&gt;0,AVERAGE(E8:N8),"")</f>
        <v>168.2</v>
      </c>
      <c r="P8" s="8">
        <f t="shared" si="0"/>
        <v>12</v>
      </c>
      <c r="Q8" s="27">
        <f t="shared" si="1"/>
        <v>-9.6000000000000227</v>
      </c>
    </row>
    <row r="9" spans="1:18" ht="15" customHeight="1" x14ac:dyDescent="0.2">
      <c r="A9" s="4" t="s">
        <v>267</v>
      </c>
      <c r="B9" s="4" t="s">
        <v>259</v>
      </c>
      <c r="C9" s="7">
        <v>1</v>
      </c>
      <c r="D9" s="28">
        <v>186.66666666666666</v>
      </c>
      <c r="E9" s="13">
        <v>190</v>
      </c>
      <c r="F9" s="13">
        <v>191</v>
      </c>
      <c r="G9" s="13">
        <v>181</v>
      </c>
      <c r="H9" s="13">
        <v>193</v>
      </c>
      <c r="I9" s="13">
        <v>190</v>
      </c>
      <c r="J9" s="13"/>
      <c r="K9" s="13"/>
      <c r="L9" s="13"/>
      <c r="M9" s="13"/>
      <c r="N9" s="13"/>
      <c r="O9" s="26">
        <f>IF(SUM(E9:N9)&lt;&gt;0,AVERAGE(E9:N9),"")</f>
        <v>189</v>
      </c>
      <c r="P9" s="8">
        <f t="shared" si="0"/>
        <v>2</v>
      </c>
      <c r="Q9" s="27">
        <f t="shared" si="1"/>
        <v>2.3333333333333428</v>
      </c>
    </row>
    <row r="10" spans="1:18" ht="15" customHeight="1" x14ac:dyDescent="0.2">
      <c r="A10" s="4" t="s">
        <v>258</v>
      </c>
      <c r="B10" s="4" t="s">
        <v>259</v>
      </c>
      <c r="C10" s="7">
        <v>2</v>
      </c>
      <c r="D10" s="28">
        <v>180.5</v>
      </c>
      <c r="E10" s="13">
        <v>181</v>
      </c>
      <c r="F10" s="13">
        <v>173</v>
      </c>
      <c r="G10" s="13">
        <v>181</v>
      </c>
      <c r="H10" s="13">
        <v>183</v>
      </c>
      <c r="I10" s="13">
        <v>187</v>
      </c>
      <c r="J10" s="13"/>
      <c r="K10" s="13"/>
      <c r="L10" s="13"/>
      <c r="M10" s="13"/>
      <c r="N10" s="13"/>
      <c r="O10" s="26">
        <f>IF(SUM(E10:N10)&lt;&gt;0,AVERAGE(E10:N10),"")</f>
        <v>181</v>
      </c>
      <c r="P10" s="8">
        <f t="shared" si="0"/>
        <v>7</v>
      </c>
      <c r="Q10" s="27">
        <f t="shared" si="1"/>
        <v>0.5</v>
      </c>
    </row>
    <row r="11" spans="1:18" ht="15" customHeight="1" x14ac:dyDescent="0.2">
      <c r="A11" s="4" t="s">
        <v>231</v>
      </c>
      <c r="B11" s="4" t="s">
        <v>232</v>
      </c>
      <c r="C11" s="7">
        <v>1</v>
      </c>
      <c r="D11" s="28">
        <v>190.6</v>
      </c>
      <c r="E11" s="13">
        <v>181</v>
      </c>
      <c r="F11" s="13">
        <v>181</v>
      </c>
      <c r="G11" s="13">
        <v>185</v>
      </c>
      <c r="H11" s="13">
        <v>184</v>
      </c>
      <c r="I11" s="13">
        <v>188</v>
      </c>
      <c r="J11" s="13"/>
      <c r="K11" s="13"/>
      <c r="L11" s="13"/>
      <c r="M11" s="13"/>
      <c r="N11" s="13"/>
      <c r="O11" s="26">
        <f>IF(SUM(E11:N11)&lt;&gt;0,AVERAGE(E11:N11),"")</f>
        <v>183.8</v>
      </c>
      <c r="P11" s="8">
        <f t="shared" si="0"/>
        <v>5</v>
      </c>
      <c r="Q11" s="27">
        <f t="shared" si="1"/>
        <v>-6.7999999999999829</v>
      </c>
    </row>
    <row r="12" spans="1:18" ht="15" customHeight="1" x14ac:dyDescent="0.2">
      <c r="A12" s="4" t="s">
        <v>244</v>
      </c>
      <c r="B12" s="4" t="s">
        <v>245</v>
      </c>
      <c r="C12" s="7">
        <v>1</v>
      </c>
      <c r="D12" s="28">
        <v>182.66666666666666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308</v>
      </c>
      <c r="B13" s="4" t="s">
        <v>245</v>
      </c>
      <c r="C13" s="7">
        <v>2</v>
      </c>
      <c r="D13" s="28">
        <v>173.33333333333334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311</v>
      </c>
      <c r="B14" s="4" t="s">
        <v>245</v>
      </c>
      <c r="C14" s="7">
        <v>3</v>
      </c>
      <c r="D14" s="28">
        <v>152.5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250</v>
      </c>
      <c r="B15" s="4" t="s">
        <v>245</v>
      </c>
      <c r="C15" s="7">
        <v>3</v>
      </c>
      <c r="D15" s="28">
        <v>163.16666666666666</v>
      </c>
      <c r="E15" s="13">
        <v>159</v>
      </c>
      <c r="F15" s="13">
        <v>167</v>
      </c>
      <c r="G15" s="13">
        <v>185</v>
      </c>
      <c r="H15" s="13">
        <v>172</v>
      </c>
      <c r="I15" s="13">
        <v>166</v>
      </c>
      <c r="J15" s="13"/>
      <c r="K15" s="13"/>
      <c r="L15" s="13"/>
      <c r="M15" s="13"/>
      <c r="N15" s="13"/>
      <c r="O15" s="26">
        <f>IF(SUM(E15:N15)&lt;&gt;0,AVERAGE(E15:N15),"")</f>
        <v>169.8</v>
      </c>
      <c r="P15" s="8">
        <f t="shared" si="0"/>
        <v>10</v>
      </c>
      <c r="Q15" s="27">
        <f t="shared" si="1"/>
        <v>6.6333333333333542</v>
      </c>
    </row>
    <row r="16" spans="1:18" ht="15" customHeight="1" x14ac:dyDescent="0.2">
      <c r="A16" s="4" t="s">
        <v>276</v>
      </c>
      <c r="B16" s="4" t="s">
        <v>245</v>
      </c>
      <c r="C16" s="7">
        <v>2</v>
      </c>
      <c r="D16" s="28">
        <v>172.83333333333334</v>
      </c>
      <c r="E16" s="13">
        <v>165</v>
      </c>
      <c r="F16" s="13">
        <v>166</v>
      </c>
      <c r="G16" s="13">
        <v>174</v>
      </c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168.33333333333334</v>
      </c>
      <c r="P16" s="8">
        <f t="shared" si="0"/>
        <v>11</v>
      </c>
      <c r="Q16" s="27">
        <f t="shared" si="1"/>
        <v>-4.5</v>
      </c>
    </row>
    <row r="17" spans="1:17" ht="15" customHeight="1" x14ac:dyDescent="0.2">
      <c r="A17" s="4" t="s">
        <v>246</v>
      </c>
      <c r="B17" s="4" t="s">
        <v>245</v>
      </c>
      <c r="C17" s="7">
        <v>3</v>
      </c>
      <c r="D17" s="28">
        <v>163.19999999999999</v>
      </c>
      <c r="E17" s="13">
        <v>154</v>
      </c>
      <c r="F17" s="13">
        <v>170</v>
      </c>
      <c r="G17" s="13">
        <v>173</v>
      </c>
      <c r="H17" s="13">
        <v>169</v>
      </c>
      <c r="I17" s="13">
        <v>162</v>
      </c>
      <c r="J17" s="13"/>
      <c r="K17" s="13"/>
      <c r="L17" s="13"/>
      <c r="M17" s="13"/>
      <c r="N17" s="13"/>
      <c r="O17" s="26">
        <f>IF(SUM(E17:N17)&lt;&gt;0,AVERAGE(E17:N17),"")</f>
        <v>165.6</v>
      </c>
      <c r="P17" s="8">
        <f t="shared" si="0"/>
        <v>13</v>
      </c>
      <c r="Q17" s="27">
        <f t="shared" si="1"/>
        <v>2.4000000000000057</v>
      </c>
    </row>
    <row r="18" spans="1:17" ht="15" customHeight="1" x14ac:dyDescent="0.2">
      <c r="A18" s="4" t="s">
        <v>155</v>
      </c>
      <c r="B18" s="4" t="s">
        <v>117</v>
      </c>
      <c r="C18" s="7">
        <v>2</v>
      </c>
      <c r="D18" s="28">
        <v>176.2</v>
      </c>
      <c r="E18" s="13">
        <v>178</v>
      </c>
      <c r="F18" s="13">
        <v>174</v>
      </c>
      <c r="G18" s="13">
        <v>177</v>
      </c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176.33333333333334</v>
      </c>
      <c r="P18" s="8">
        <f t="shared" si="0"/>
        <v>8</v>
      </c>
      <c r="Q18" s="27">
        <f t="shared" si="1"/>
        <v>0.13333333333335418</v>
      </c>
    </row>
    <row r="19" spans="1:17" ht="15" customHeight="1" x14ac:dyDescent="0.2">
      <c r="A19" s="4" t="s">
        <v>266</v>
      </c>
      <c r="B19" s="4" t="s">
        <v>249</v>
      </c>
      <c r="C19" s="7">
        <v>2</v>
      </c>
      <c r="D19" s="28">
        <v>168</v>
      </c>
      <c r="E19" s="13">
        <v>161</v>
      </c>
      <c r="F19" s="13">
        <v>151</v>
      </c>
      <c r="G19" s="13">
        <v>169</v>
      </c>
      <c r="H19" s="13">
        <v>153</v>
      </c>
      <c r="I19" s="13">
        <v>162</v>
      </c>
      <c r="J19" s="13"/>
      <c r="K19" s="13"/>
      <c r="L19" s="13"/>
      <c r="M19" s="13"/>
      <c r="N19" s="13"/>
      <c r="O19" s="26">
        <f>IF(SUM(E19:N19)&lt;&gt;0,AVERAGE(E19:N19),"")</f>
        <v>159.19999999999999</v>
      </c>
      <c r="P19" s="8">
        <f t="shared" si="0"/>
        <v>14</v>
      </c>
      <c r="Q19" s="27">
        <f t="shared" si="1"/>
        <v>-8.8000000000000114</v>
      </c>
    </row>
    <row r="20" spans="1:17" ht="15" customHeight="1" x14ac:dyDescent="0.2">
      <c r="A20" s="4" t="s">
        <v>307</v>
      </c>
      <c r="B20" s="4" t="s">
        <v>264</v>
      </c>
      <c r="C20" s="7">
        <v>1</v>
      </c>
      <c r="D20" s="28">
        <v>187.2</v>
      </c>
      <c r="E20" s="13">
        <v>188</v>
      </c>
      <c r="F20" s="13">
        <v>179</v>
      </c>
      <c r="G20" s="13">
        <v>183</v>
      </c>
      <c r="H20" s="13">
        <v>184</v>
      </c>
      <c r="I20" s="13">
        <v>188</v>
      </c>
      <c r="J20" s="13"/>
      <c r="K20" s="13"/>
      <c r="L20" s="13"/>
      <c r="M20" s="13"/>
      <c r="N20" s="13"/>
      <c r="O20" s="26">
        <f>IF(SUM(E20:N20)&lt;&gt;0,AVERAGE(E20:N20),"")</f>
        <v>184.4</v>
      </c>
      <c r="P20" s="8">
        <f t="shared" si="0"/>
        <v>4</v>
      </c>
      <c r="Q20" s="27">
        <f t="shared" si="1"/>
        <v>-2.7999999999999829</v>
      </c>
    </row>
    <row r="21" spans="1:17" ht="15" customHeight="1" x14ac:dyDescent="0.2">
      <c r="A21" s="4" t="s">
        <v>64</v>
      </c>
      <c r="B21" s="4" t="s">
        <v>62</v>
      </c>
      <c r="C21" s="7">
        <v>1</v>
      </c>
      <c r="D21" s="28">
        <v>180.8</v>
      </c>
      <c r="E21" s="13">
        <v>183</v>
      </c>
      <c r="F21" s="13">
        <v>186</v>
      </c>
      <c r="G21" s="13">
        <v>181</v>
      </c>
      <c r="H21" s="13">
        <v>182</v>
      </c>
      <c r="I21" s="13">
        <v>182</v>
      </c>
      <c r="J21" s="13"/>
      <c r="K21" s="13"/>
      <c r="L21" s="13"/>
      <c r="M21" s="13"/>
      <c r="N21" s="13"/>
      <c r="O21" s="26">
        <f>IF(SUM(E21:N21)&lt;&gt;0,AVERAGE(E21:N21),"")</f>
        <v>182.8</v>
      </c>
      <c r="P21" s="8">
        <f t="shared" si="0"/>
        <v>6</v>
      </c>
      <c r="Q21" s="27">
        <f t="shared" si="1"/>
        <v>2</v>
      </c>
    </row>
    <row r="22" spans="1:17" ht="15" customHeight="1" x14ac:dyDescent="0.2">
      <c r="A22" s="4" t="s">
        <v>294</v>
      </c>
      <c r="B22" s="4" t="s">
        <v>236</v>
      </c>
      <c r="C22" s="7">
        <v>3</v>
      </c>
      <c r="D22" s="28">
        <v>115.8</v>
      </c>
      <c r="E22" s="13">
        <v>145</v>
      </c>
      <c r="F22" s="13">
        <v>155</v>
      </c>
      <c r="G22" s="13">
        <v>164</v>
      </c>
      <c r="H22" s="13">
        <v>170</v>
      </c>
      <c r="I22" s="13">
        <v>136</v>
      </c>
      <c r="J22" s="13"/>
      <c r="K22" s="13"/>
      <c r="L22" s="13"/>
      <c r="M22" s="13"/>
      <c r="N22" s="13"/>
      <c r="O22" s="26">
        <f>IF(SUM(E22:N22)&lt;&gt;0,AVERAGE(E22:N22),"")</f>
        <v>154</v>
      </c>
      <c r="P22" s="8">
        <f t="shared" si="0"/>
        <v>15</v>
      </c>
      <c r="Q22" s="27">
        <f t="shared" si="1"/>
        <v>38.200000000000003</v>
      </c>
    </row>
    <row r="23" spans="1:17" ht="15" customHeight="1" x14ac:dyDescent="0.2">
      <c r="A23" s="4" t="s">
        <v>288</v>
      </c>
      <c r="B23" s="4" t="s">
        <v>236</v>
      </c>
      <c r="C23" s="7">
        <v>3</v>
      </c>
      <c r="D23" s="28">
        <v>130.6</v>
      </c>
      <c r="E23" s="13">
        <v>123</v>
      </c>
      <c r="F23" s="13">
        <v>173</v>
      </c>
      <c r="G23" s="13">
        <v>166</v>
      </c>
      <c r="H23" s="13">
        <v>145</v>
      </c>
      <c r="I23" s="13">
        <v>105</v>
      </c>
      <c r="J23" s="13"/>
      <c r="K23" s="13"/>
      <c r="L23" s="13"/>
      <c r="M23" s="13"/>
      <c r="N23" s="13"/>
      <c r="O23" s="26">
        <f>IF(SUM(E23:N23)&lt;&gt;0,AVERAGE(E23:N23),"")</f>
        <v>142.4</v>
      </c>
      <c r="P23" s="8">
        <f t="shared" si="0"/>
        <v>17</v>
      </c>
      <c r="Q23" s="27">
        <f t="shared" si="1"/>
        <v>11.800000000000011</v>
      </c>
    </row>
    <row r="24" spans="1:17" ht="15" customHeight="1" x14ac:dyDescent="0.2">
      <c r="A24" s="4" t="s">
        <v>301</v>
      </c>
      <c r="B24" s="4" t="s">
        <v>236</v>
      </c>
      <c r="C24" s="7">
        <v>3</v>
      </c>
      <c r="D24" s="28">
        <v>126.3</v>
      </c>
      <c r="E24" s="13">
        <v>143</v>
      </c>
      <c r="F24" s="13">
        <v>130</v>
      </c>
      <c r="G24" s="13">
        <v>140</v>
      </c>
      <c r="H24" s="13">
        <v>141</v>
      </c>
      <c r="I24" s="13">
        <v>136</v>
      </c>
      <c r="J24" s="13"/>
      <c r="K24" s="13"/>
      <c r="L24" s="13"/>
      <c r="M24" s="13"/>
      <c r="N24" s="13"/>
      <c r="O24" s="26">
        <f>IF(SUM(E24:N24)&lt;&gt;0,AVERAGE(E24:N24),"")</f>
        <v>138</v>
      </c>
      <c r="P24" s="8">
        <f t="shared" si="0"/>
        <v>18</v>
      </c>
      <c r="Q24" s="27">
        <f t="shared" si="1"/>
        <v>11.700000000000003</v>
      </c>
    </row>
  </sheetData>
  <sortState xmlns:xlrd2="http://schemas.microsoft.com/office/spreadsheetml/2017/richdata2" ref="A4:O24">
    <sortCondition ref="B7"/>
    <sortCondition descending="1" ref="O7"/>
    <sortCondition ref="C7"/>
  </sortState>
  <conditionalFormatting sqref="E4:N4">
    <cfRule type="cellIs" dxfId="516" priority="7" stopIfTrue="1" operator="equal">
      <formula>0</formula>
    </cfRule>
  </conditionalFormatting>
  <conditionalFormatting sqref="Q4">
    <cfRule type="cellIs" dxfId="515" priority="3" stopIfTrue="1" operator="lessThan">
      <formula>0</formula>
    </cfRule>
  </conditionalFormatting>
  <conditionalFormatting sqref="E5:N24">
    <cfRule type="cellIs" dxfId="514" priority="2" stopIfTrue="1" operator="equal">
      <formula>0</formula>
    </cfRule>
  </conditionalFormatting>
  <conditionalFormatting sqref="Q5:Q24">
    <cfRule type="cellIs" dxfId="513" priority="1" stopIfTrue="1" operator="lessThan">
      <formula>0</formula>
    </cfRule>
  </conditionalFormatting>
  <hyperlinks>
    <hyperlink ref="A2" location="'Index'!A2" tooltip="Go to the Index sheet" display="`" xr:uid="{B1D2BC0E-CF09-4CEA-B530-03D2524729C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4FD36-7979-4C1E-B60E-E53EB17A52B8}">
  <sheetPr codeName="Sheet38">
    <tabColor rgb="FFFCE4D6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312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267</v>
      </c>
      <c r="B4" s="4" t="s">
        <v>259</v>
      </c>
      <c r="C4" s="7">
        <v>1</v>
      </c>
      <c r="D4" s="28">
        <v>186.66666666666666</v>
      </c>
      <c r="E4" s="13">
        <v>190</v>
      </c>
      <c r="F4" s="13">
        <v>191</v>
      </c>
      <c r="G4" s="13">
        <v>181</v>
      </c>
      <c r="H4" s="13">
        <v>193</v>
      </c>
      <c r="I4" s="13">
        <v>190</v>
      </c>
      <c r="J4" s="13"/>
      <c r="K4" s="13"/>
      <c r="L4" s="13"/>
      <c r="M4" s="13"/>
      <c r="N4" s="13"/>
      <c r="O4" s="26">
        <f>IF(SUM(E4:N4)&lt;&gt;0,AVERAGE(E4:N4),"")</f>
        <v>189</v>
      </c>
      <c r="P4" s="8">
        <f>IF(COUNT($E4:$N4)&gt;0,RANK($O4,$O$4:$O$8),"")</f>
        <v>1</v>
      </c>
      <c r="Q4" s="27">
        <f>IF(D4&gt;0,IF(O4&lt;&gt;"",O4-D4,""),"")</f>
        <v>2.3333333333333428</v>
      </c>
    </row>
    <row r="5" spans="1:18" ht="15" customHeight="1" x14ac:dyDescent="0.2">
      <c r="A5" s="4" t="s">
        <v>258</v>
      </c>
      <c r="B5" s="4" t="s">
        <v>259</v>
      </c>
      <c r="C5" s="7">
        <v>1</v>
      </c>
      <c r="D5" s="28">
        <v>180.5</v>
      </c>
      <c r="E5" s="13">
        <v>181</v>
      </c>
      <c r="F5" s="13">
        <v>173</v>
      </c>
      <c r="G5" s="13">
        <v>181</v>
      </c>
      <c r="H5" s="13">
        <v>183</v>
      </c>
      <c r="I5" s="13">
        <v>187</v>
      </c>
      <c r="J5" s="13"/>
      <c r="K5" s="13"/>
      <c r="L5" s="13"/>
      <c r="M5" s="13"/>
      <c r="N5" s="13"/>
      <c r="O5" s="26">
        <f>IF(SUM(E5:N5)&lt;&gt;0,AVERAGE(E5:N5),"")</f>
        <v>181</v>
      </c>
      <c r="P5" s="8">
        <f t="shared" ref="P5:P8" si="0">IF(COUNT($E5:$N5)&gt;0,RANK($O5,$O$4:$O$8),"")</f>
        <v>2</v>
      </c>
      <c r="Q5" s="27">
        <f t="shared" ref="Q5:Q8" si="1">IF(D5&gt;0,IF(O5&lt;&gt;"",O5-D5,""),"")</f>
        <v>0.5</v>
      </c>
    </row>
    <row r="6" spans="1:18" ht="15" customHeight="1" x14ac:dyDescent="0.2">
      <c r="A6" s="4" t="s">
        <v>250</v>
      </c>
      <c r="B6" s="4" t="s">
        <v>245</v>
      </c>
      <c r="C6" s="7">
        <v>1</v>
      </c>
      <c r="D6" s="28">
        <v>163.16666666666666</v>
      </c>
      <c r="E6" s="13">
        <v>159</v>
      </c>
      <c r="F6" s="13">
        <v>167</v>
      </c>
      <c r="G6" s="13">
        <v>185</v>
      </c>
      <c r="H6" s="13">
        <v>172</v>
      </c>
      <c r="I6" s="13">
        <v>166</v>
      </c>
      <c r="J6" s="13"/>
      <c r="K6" s="13"/>
      <c r="L6" s="13"/>
      <c r="M6" s="13"/>
      <c r="N6" s="13"/>
      <c r="O6" s="26">
        <f>IF(SUM(E6:N6)&lt;&gt;0,AVERAGE(E6:N6),"")</f>
        <v>169.8</v>
      </c>
      <c r="P6" s="8">
        <f t="shared" si="0"/>
        <v>3</v>
      </c>
      <c r="Q6" s="27">
        <f t="shared" si="1"/>
        <v>6.6333333333333542</v>
      </c>
    </row>
    <row r="7" spans="1:18" ht="15" customHeight="1" x14ac:dyDescent="0.2">
      <c r="A7" s="4" t="s">
        <v>276</v>
      </c>
      <c r="B7" s="4" t="s">
        <v>245</v>
      </c>
      <c r="C7" s="7">
        <v>1</v>
      </c>
      <c r="D7" s="28">
        <v>172.83333333333334</v>
      </c>
      <c r="E7" s="13">
        <v>165</v>
      </c>
      <c r="F7" s="13">
        <v>166</v>
      </c>
      <c r="G7" s="13">
        <v>174</v>
      </c>
      <c r="H7" s="13"/>
      <c r="I7" s="13"/>
      <c r="J7" s="13"/>
      <c r="K7" s="13"/>
      <c r="L7" s="13"/>
      <c r="M7" s="13"/>
      <c r="N7" s="13"/>
      <c r="O7" s="26">
        <f>IF(SUM(E7:N7)&lt;&gt;0,AVERAGE(E7:N7),"")</f>
        <v>168.33333333333334</v>
      </c>
      <c r="P7" s="8">
        <f t="shared" si="0"/>
        <v>4</v>
      </c>
      <c r="Q7" s="27">
        <f t="shared" si="1"/>
        <v>-4.5</v>
      </c>
    </row>
    <row r="8" spans="1:18" ht="15" customHeight="1" x14ac:dyDescent="0.2">
      <c r="A8" s="4" t="s">
        <v>246</v>
      </c>
      <c r="B8" s="4" t="s">
        <v>245</v>
      </c>
      <c r="C8" s="7">
        <v>1</v>
      </c>
      <c r="D8" s="28">
        <v>163.19999999999999</v>
      </c>
      <c r="E8" s="13">
        <v>154</v>
      </c>
      <c r="F8" s="13">
        <v>170</v>
      </c>
      <c r="G8" s="13">
        <v>173</v>
      </c>
      <c r="H8" s="13">
        <v>169</v>
      </c>
      <c r="I8" s="13">
        <v>162</v>
      </c>
      <c r="J8" s="13"/>
      <c r="K8" s="13"/>
      <c r="L8" s="13"/>
      <c r="M8" s="13"/>
      <c r="N8" s="13"/>
      <c r="O8" s="26">
        <f>IF(SUM(E8:N8)&lt;&gt;0,AVERAGE(E8:N8),"")</f>
        <v>165.6</v>
      </c>
      <c r="P8" s="8">
        <f t="shared" si="0"/>
        <v>5</v>
      </c>
      <c r="Q8" s="27">
        <f t="shared" si="1"/>
        <v>2.4000000000000057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4">
    <cfRule type="cellIs" dxfId="512" priority="6" stopIfTrue="1" operator="equal">
      <formula>0</formula>
    </cfRule>
  </conditionalFormatting>
  <conditionalFormatting sqref="Q4">
    <cfRule type="cellIs" dxfId="511" priority="5" stopIfTrue="1" operator="lessThan">
      <formula>0</formula>
    </cfRule>
  </conditionalFormatting>
  <conditionalFormatting sqref="E5:N8">
    <cfRule type="cellIs" dxfId="510" priority="2" stopIfTrue="1" operator="equal">
      <formula>0</formula>
    </cfRule>
  </conditionalFormatting>
  <conditionalFormatting sqref="Q5:Q8">
    <cfRule type="cellIs" dxfId="509" priority="1" stopIfTrue="1" operator="lessThan">
      <formula>0</formula>
    </cfRule>
  </conditionalFormatting>
  <hyperlinks>
    <hyperlink ref="A2" location="'Index'!A2" tooltip="Go to the Index sheet" display="`" xr:uid="{B13B1EE4-EF27-4A26-AF74-940D87F93C8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0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592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54</v>
      </c>
      <c r="B4" s="22" t="s">
        <v>55</v>
      </c>
      <c r="C4" s="7">
        <v>1</v>
      </c>
      <c r="D4" s="28">
        <v>185.6</v>
      </c>
      <c r="E4" s="13">
        <v>188</v>
      </c>
      <c r="F4" s="13">
        <v>183</v>
      </c>
      <c r="G4" s="13">
        <v>179</v>
      </c>
      <c r="H4" s="13">
        <v>180</v>
      </c>
      <c r="I4" s="13">
        <v>179</v>
      </c>
      <c r="J4" s="13"/>
      <c r="K4" s="13"/>
      <c r="L4" s="13"/>
      <c r="M4" s="13"/>
      <c r="N4" s="13"/>
      <c r="O4" s="26">
        <f>IF(SUM(E4:N4)&lt;&gt;0,AVERAGE(E4:N4),"")</f>
        <v>181.8</v>
      </c>
      <c r="P4" s="8">
        <f>IF(COUNT($E4:$N4)&gt;0,RANK($O4,$O$4:$O$107),"")</f>
        <v>13</v>
      </c>
      <c r="Q4" s="27">
        <f>IF(D4&gt;0,IF(O4&lt;&gt;"",O4-D4,""),"")</f>
        <v>-3.7999999999999829</v>
      </c>
    </row>
    <row r="5" spans="1:18" ht="15" customHeight="1" x14ac:dyDescent="0.2">
      <c r="A5" s="22" t="s">
        <v>93</v>
      </c>
      <c r="B5" s="22" t="s">
        <v>94</v>
      </c>
      <c r="C5" s="7">
        <v>4</v>
      </c>
      <c r="D5" s="28">
        <v>173.5</v>
      </c>
      <c r="E5" s="13">
        <v>182</v>
      </c>
      <c r="F5" s="13">
        <v>180</v>
      </c>
      <c r="G5" s="13">
        <v>180</v>
      </c>
      <c r="H5" s="13">
        <v>184</v>
      </c>
      <c r="I5" s="13">
        <v>177</v>
      </c>
      <c r="J5" s="13"/>
      <c r="K5" s="13"/>
      <c r="L5" s="13"/>
      <c r="M5" s="13"/>
      <c r="N5" s="13"/>
      <c r="O5" s="26">
        <f>IF(SUM(E5:N5)&lt;&gt;0,AVERAGE(E5:N5),"")</f>
        <v>180.6</v>
      </c>
      <c r="P5" s="8">
        <f t="shared" ref="P5:P68" si="0">IF(COUNT($E5:$N5)&gt;0,RANK($O5,$O$4:$O$107),"")</f>
        <v>18</v>
      </c>
      <c r="Q5" s="27">
        <f t="shared" ref="Q5:Q68" si="1">IF(D5&gt;0,IF(O5&lt;&gt;"",O5-D5,""),"")</f>
        <v>7.0999999999999943</v>
      </c>
    </row>
    <row r="6" spans="1:18" ht="15" customHeight="1" x14ac:dyDescent="0.2">
      <c r="A6" s="22" t="s">
        <v>134</v>
      </c>
      <c r="B6" s="22" t="s">
        <v>94</v>
      </c>
      <c r="C6" s="7">
        <v>7</v>
      </c>
      <c r="D6" s="28">
        <v>164.2</v>
      </c>
      <c r="E6" s="13">
        <v>176</v>
      </c>
      <c r="F6" s="13">
        <v>175</v>
      </c>
      <c r="G6" s="13">
        <v>169</v>
      </c>
      <c r="H6" s="13">
        <v>166</v>
      </c>
      <c r="I6" s="13">
        <v>177</v>
      </c>
      <c r="J6" s="13"/>
      <c r="K6" s="13"/>
      <c r="L6" s="13"/>
      <c r="M6" s="13"/>
      <c r="N6" s="13"/>
      <c r="O6" s="26">
        <f>IF(SUM(E6:N6)&lt;&gt;0,AVERAGE(E6:N6),"")</f>
        <v>172.6</v>
      </c>
      <c r="P6" s="8">
        <f t="shared" si="0"/>
        <v>31</v>
      </c>
      <c r="Q6" s="27">
        <f t="shared" si="1"/>
        <v>8.4000000000000057</v>
      </c>
    </row>
    <row r="7" spans="1:18" ht="15" customHeight="1" x14ac:dyDescent="0.2">
      <c r="A7" s="22" t="s">
        <v>97</v>
      </c>
      <c r="B7" s="22" t="s">
        <v>94</v>
      </c>
      <c r="C7" s="7">
        <v>4</v>
      </c>
      <c r="D7" s="28">
        <v>172.3</v>
      </c>
      <c r="E7" s="13">
        <v>159</v>
      </c>
      <c r="F7" s="13">
        <v>172</v>
      </c>
      <c r="G7" s="13">
        <v>164</v>
      </c>
      <c r="H7" s="13">
        <v>168</v>
      </c>
      <c r="I7" s="13">
        <v>162</v>
      </c>
      <c r="J7" s="13"/>
      <c r="K7" s="13"/>
      <c r="L7" s="13"/>
      <c r="M7" s="13"/>
      <c r="N7" s="13"/>
      <c r="O7" s="26">
        <f>IF(SUM(E7:N7)&lt;&gt;0,AVERAGE(E7:N7),"")</f>
        <v>165</v>
      </c>
      <c r="P7" s="8">
        <f t="shared" si="0"/>
        <v>50</v>
      </c>
      <c r="Q7" s="27">
        <f t="shared" si="1"/>
        <v>-7.3000000000000114</v>
      </c>
    </row>
    <row r="8" spans="1:18" ht="15" customHeight="1" x14ac:dyDescent="0.2">
      <c r="A8" s="22" t="s">
        <v>101</v>
      </c>
      <c r="B8" s="22" t="s">
        <v>94</v>
      </c>
      <c r="C8" s="7">
        <v>4</v>
      </c>
      <c r="D8" s="28">
        <v>171.9</v>
      </c>
      <c r="E8" s="13">
        <v>157</v>
      </c>
      <c r="F8" s="13">
        <v>166</v>
      </c>
      <c r="G8" s="13">
        <v>171</v>
      </c>
      <c r="H8" s="13">
        <v>167</v>
      </c>
      <c r="I8" s="13">
        <v>155</v>
      </c>
      <c r="J8" s="13"/>
      <c r="K8" s="13"/>
      <c r="L8" s="13"/>
      <c r="M8" s="13"/>
      <c r="N8" s="13"/>
      <c r="O8" s="26">
        <f>IF(SUM(E8:N8)&lt;&gt;0,AVERAGE(E8:N8),"")</f>
        <v>163.19999999999999</v>
      </c>
      <c r="P8" s="8">
        <f t="shared" si="0"/>
        <v>53</v>
      </c>
      <c r="Q8" s="27">
        <f t="shared" si="1"/>
        <v>-8.7000000000000171</v>
      </c>
    </row>
    <row r="9" spans="1:18" ht="15" customHeight="1" x14ac:dyDescent="0.2">
      <c r="A9" s="22" t="s">
        <v>139</v>
      </c>
      <c r="B9" s="22" t="s">
        <v>94</v>
      </c>
      <c r="C9" s="7">
        <v>8</v>
      </c>
      <c r="D9" s="28">
        <v>163.30000000000001</v>
      </c>
      <c r="E9" s="13">
        <v>160</v>
      </c>
      <c r="F9" s="13">
        <v>160</v>
      </c>
      <c r="G9" s="13">
        <v>161</v>
      </c>
      <c r="H9" s="13">
        <v>159</v>
      </c>
      <c r="I9" s="13">
        <v>153</v>
      </c>
      <c r="J9" s="13"/>
      <c r="K9" s="13"/>
      <c r="L9" s="13"/>
      <c r="M9" s="13"/>
      <c r="N9" s="13"/>
      <c r="O9" s="26">
        <f>IF(SUM(E9:N9)&lt;&gt;0,AVERAGE(E9:N9),"")</f>
        <v>158.6</v>
      </c>
      <c r="P9" s="8">
        <f t="shared" si="0"/>
        <v>64</v>
      </c>
      <c r="Q9" s="27">
        <f t="shared" si="1"/>
        <v>-4.7000000000000171</v>
      </c>
    </row>
    <row r="10" spans="1:18" ht="15" customHeight="1" x14ac:dyDescent="0.2">
      <c r="A10" s="22" t="s">
        <v>119</v>
      </c>
      <c r="B10" s="22" t="s">
        <v>94</v>
      </c>
      <c r="C10" s="7">
        <v>6</v>
      </c>
      <c r="D10" s="28">
        <v>167</v>
      </c>
      <c r="E10" s="13">
        <v>167</v>
      </c>
      <c r="F10" s="13">
        <v>164</v>
      </c>
      <c r="G10" s="13">
        <v>139</v>
      </c>
      <c r="H10" s="13">
        <v>162</v>
      </c>
      <c r="I10" s="13">
        <v>153</v>
      </c>
      <c r="J10" s="13"/>
      <c r="K10" s="13"/>
      <c r="L10" s="13"/>
      <c r="M10" s="13"/>
      <c r="N10" s="13"/>
      <c r="O10" s="26">
        <f>IF(SUM(E10:N10)&lt;&gt;0,AVERAGE(E10:N10),"")</f>
        <v>157</v>
      </c>
      <c r="P10" s="8">
        <f t="shared" si="0"/>
        <v>70</v>
      </c>
      <c r="Q10" s="27">
        <f t="shared" si="1"/>
        <v>-10</v>
      </c>
    </row>
    <row r="11" spans="1:18" ht="15" customHeight="1" x14ac:dyDescent="0.2">
      <c r="A11" s="22" t="s">
        <v>170</v>
      </c>
      <c r="B11" s="22" t="s">
        <v>94</v>
      </c>
      <c r="C11" s="7">
        <v>11</v>
      </c>
      <c r="D11" s="28">
        <v>151.1</v>
      </c>
      <c r="E11" s="13">
        <v>135</v>
      </c>
      <c r="F11" s="13">
        <v>153</v>
      </c>
      <c r="G11" s="13">
        <v>140</v>
      </c>
      <c r="H11" s="13">
        <v>153</v>
      </c>
      <c r="I11" s="13">
        <v>156</v>
      </c>
      <c r="J11" s="13"/>
      <c r="K11" s="13"/>
      <c r="L11" s="13"/>
      <c r="M11" s="13"/>
      <c r="N11" s="13"/>
      <c r="O11" s="26">
        <f>IF(SUM(E11:N11)&lt;&gt;0,AVERAGE(E11:N11),"")</f>
        <v>147.4</v>
      </c>
      <c r="P11" s="8">
        <f t="shared" si="0"/>
        <v>79</v>
      </c>
      <c r="Q11" s="27">
        <f t="shared" si="1"/>
        <v>-3.6999999999999886</v>
      </c>
    </row>
    <row r="12" spans="1:18" ht="15" customHeight="1" x14ac:dyDescent="0.2">
      <c r="A12" s="22" t="s">
        <v>57</v>
      </c>
      <c r="B12" s="22" t="s">
        <v>58</v>
      </c>
      <c r="C12" s="7">
        <v>1</v>
      </c>
      <c r="D12" s="28">
        <v>184.8</v>
      </c>
      <c r="E12" s="13">
        <v>184</v>
      </c>
      <c r="F12" s="13">
        <v>191</v>
      </c>
      <c r="G12" s="13">
        <v>191</v>
      </c>
      <c r="H12" s="13">
        <v>183</v>
      </c>
      <c r="I12" s="13">
        <v>181</v>
      </c>
      <c r="J12" s="13"/>
      <c r="K12" s="13"/>
      <c r="L12" s="13"/>
      <c r="M12" s="13"/>
      <c r="N12" s="13"/>
      <c r="O12" s="26">
        <f>IF(SUM(E12:N12)&lt;&gt;0,AVERAGE(E12:N12),"")</f>
        <v>186</v>
      </c>
      <c r="P12" s="8">
        <f t="shared" si="0"/>
        <v>6</v>
      </c>
      <c r="Q12" s="27">
        <f t="shared" si="1"/>
        <v>1.1999999999999886</v>
      </c>
    </row>
    <row r="13" spans="1:18" ht="15" customHeight="1" x14ac:dyDescent="0.2">
      <c r="A13" s="22" t="s">
        <v>104</v>
      </c>
      <c r="B13" s="22" t="s">
        <v>58</v>
      </c>
      <c r="C13" s="7">
        <v>4</v>
      </c>
      <c r="D13" s="28">
        <v>171.4</v>
      </c>
      <c r="E13" s="13">
        <v>178</v>
      </c>
      <c r="F13" s="13">
        <v>184</v>
      </c>
      <c r="G13" s="13">
        <v>183</v>
      </c>
      <c r="H13" s="13">
        <v>177</v>
      </c>
      <c r="I13" s="13">
        <v>182</v>
      </c>
      <c r="J13" s="13"/>
      <c r="K13" s="13"/>
      <c r="L13" s="13"/>
      <c r="M13" s="13"/>
      <c r="N13" s="13"/>
      <c r="O13" s="26">
        <f>IF(SUM(E13:N13)&lt;&gt;0,AVERAGE(E13:N13),"")</f>
        <v>180.8</v>
      </c>
      <c r="P13" s="8">
        <f t="shared" si="0"/>
        <v>17</v>
      </c>
      <c r="Q13" s="27">
        <f t="shared" si="1"/>
        <v>9.4000000000000057</v>
      </c>
    </row>
    <row r="14" spans="1:18" ht="15" customHeight="1" x14ac:dyDescent="0.2">
      <c r="A14" s="22" t="s">
        <v>91</v>
      </c>
      <c r="B14" s="22" t="s">
        <v>58</v>
      </c>
      <c r="C14" s="7">
        <v>3</v>
      </c>
      <c r="D14" s="28">
        <v>174</v>
      </c>
      <c r="E14" s="13">
        <v>172</v>
      </c>
      <c r="F14" s="13">
        <v>167</v>
      </c>
      <c r="G14" s="13">
        <v>165</v>
      </c>
      <c r="H14" s="13">
        <v>178</v>
      </c>
      <c r="I14" s="13">
        <v>162</v>
      </c>
      <c r="J14" s="13"/>
      <c r="K14" s="13"/>
      <c r="L14" s="13"/>
      <c r="M14" s="13"/>
      <c r="N14" s="13"/>
      <c r="O14" s="26">
        <f>IF(SUM(E14:N14)&lt;&gt;0,AVERAGE(E14:N14),"")</f>
        <v>168.8</v>
      </c>
      <c r="P14" s="8">
        <f t="shared" si="0"/>
        <v>39</v>
      </c>
      <c r="Q14" s="27">
        <f t="shared" si="1"/>
        <v>-5.1999999999999886</v>
      </c>
    </row>
    <row r="15" spans="1:18" ht="15" customHeight="1" x14ac:dyDescent="0.2">
      <c r="A15" s="22" t="s">
        <v>118</v>
      </c>
      <c r="B15" s="22" t="s">
        <v>58</v>
      </c>
      <c r="C15" s="7">
        <v>6</v>
      </c>
      <c r="D15" s="28">
        <v>167.1</v>
      </c>
      <c r="E15" s="13">
        <v>164</v>
      </c>
      <c r="F15" s="13">
        <v>173</v>
      </c>
      <c r="G15" s="13">
        <v>163</v>
      </c>
      <c r="H15" s="13">
        <v>157</v>
      </c>
      <c r="I15" s="13">
        <v>170</v>
      </c>
      <c r="J15" s="13"/>
      <c r="K15" s="13"/>
      <c r="L15" s="13"/>
      <c r="M15" s="13"/>
      <c r="N15" s="13"/>
      <c r="O15" s="26">
        <f>IF(SUM(E15:N15)&lt;&gt;0,AVERAGE(E15:N15),"")</f>
        <v>165.4</v>
      </c>
      <c r="P15" s="8">
        <f t="shared" si="0"/>
        <v>48</v>
      </c>
      <c r="Q15" s="27">
        <f t="shared" si="1"/>
        <v>-1.6999999999999886</v>
      </c>
    </row>
    <row r="16" spans="1:18" ht="15" customHeight="1" x14ac:dyDescent="0.2">
      <c r="A16" s="22" t="s">
        <v>159</v>
      </c>
      <c r="B16" s="22" t="s">
        <v>58</v>
      </c>
      <c r="C16" s="7">
        <v>10</v>
      </c>
      <c r="D16" s="28">
        <v>156.9</v>
      </c>
      <c r="E16" s="13">
        <v>171</v>
      </c>
      <c r="F16" s="13">
        <v>154</v>
      </c>
      <c r="G16" s="13">
        <v>161</v>
      </c>
      <c r="H16" s="13">
        <v>150</v>
      </c>
      <c r="I16" s="13">
        <v>150</v>
      </c>
      <c r="J16" s="13"/>
      <c r="K16" s="13"/>
      <c r="L16" s="13"/>
      <c r="M16" s="13"/>
      <c r="N16" s="13"/>
      <c r="O16" s="26">
        <f>IF(SUM(E16:N16)&lt;&gt;0,AVERAGE(E16:N16),"")</f>
        <v>157.19999999999999</v>
      </c>
      <c r="P16" s="8">
        <f t="shared" si="0"/>
        <v>68</v>
      </c>
      <c r="Q16" s="27">
        <f t="shared" si="1"/>
        <v>0.29999999999998295</v>
      </c>
    </row>
    <row r="17" spans="1:17" ht="15" customHeight="1" x14ac:dyDescent="0.2">
      <c r="A17" s="22" t="s">
        <v>172</v>
      </c>
      <c r="B17" s="22" t="s">
        <v>58</v>
      </c>
      <c r="C17" s="7">
        <v>11</v>
      </c>
      <c r="D17" s="28">
        <v>150.9</v>
      </c>
      <c r="E17" s="13">
        <v>145</v>
      </c>
      <c r="F17" s="13">
        <v>157</v>
      </c>
      <c r="G17" s="13">
        <v>141</v>
      </c>
      <c r="H17" s="13">
        <v>162</v>
      </c>
      <c r="I17" s="13">
        <v>124</v>
      </c>
      <c r="J17" s="13"/>
      <c r="K17" s="13"/>
      <c r="L17" s="13"/>
      <c r="M17" s="13"/>
      <c r="N17" s="13"/>
      <c r="O17" s="26">
        <f>IF(SUM(E17:N17)&lt;&gt;0,AVERAGE(E17:N17),"")</f>
        <v>145.80000000000001</v>
      </c>
      <c r="P17" s="8">
        <f t="shared" si="0"/>
        <v>80</v>
      </c>
      <c r="Q17" s="27">
        <f t="shared" si="1"/>
        <v>-5.0999999999999943</v>
      </c>
    </row>
    <row r="18" spans="1:17" ht="15" customHeight="1" x14ac:dyDescent="0.2">
      <c r="A18" s="22" t="s">
        <v>69</v>
      </c>
      <c r="B18" s="22" t="s">
        <v>70</v>
      </c>
      <c r="C18" s="7">
        <v>2</v>
      </c>
      <c r="D18" s="28">
        <v>179.8</v>
      </c>
      <c r="E18" s="13">
        <v>182</v>
      </c>
      <c r="F18" s="13">
        <v>183</v>
      </c>
      <c r="G18" s="13">
        <v>184</v>
      </c>
      <c r="H18" s="13">
        <v>180</v>
      </c>
      <c r="I18" s="13">
        <v>182</v>
      </c>
      <c r="J18" s="13"/>
      <c r="K18" s="13"/>
      <c r="L18" s="13"/>
      <c r="M18" s="13"/>
      <c r="N18" s="13"/>
      <c r="O18" s="26">
        <f>IF(SUM(E18:N18)&lt;&gt;0,AVERAGE(E18:N18),"")</f>
        <v>182.2</v>
      </c>
      <c r="P18" s="8">
        <f t="shared" si="0"/>
        <v>11</v>
      </c>
      <c r="Q18" s="27">
        <f t="shared" si="1"/>
        <v>2.3999999999999773</v>
      </c>
    </row>
    <row r="19" spans="1:17" ht="15" customHeight="1" x14ac:dyDescent="0.2">
      <c r="A19" s="22" t="s">
        <v>154</v>
      </c>
      <c r="B19" s="22" t="s">
        <v>70</v>
      </c>
      <c r="C19" s="7">
        <v>9</v>
      </c>
      <c r="D19" s="28">
        <v>158.5</v>
      </c>
      <c r="E19" s="13">
        <v>168</v>
      </c>
      <c r="F19" s="13">
        <v>175</v>
      </c>
      <c r="G19" s="13">
        <v>173</v>
      </c>
      <c r="H19" s="13">
        <v>176</v>
      </c>
      <c r="I19" s="13">
        <v>176</v>
      </c>
      <c r="J19" s="13"/>
      <c r="K19" s="13"/>
      <c r="L19" s="13"/>
      <c r="M19" s="13"/>
      <c r="N19" s="13"/>
      <c r="O19" s="26">
        <f>IF(SUM(E19:N19)&lt;&gt;0,AVERAGE(E19:N19),"")</f>
        <v>173.6</v>
      </c>
      <c r="P19" s="8">
        <f t="shared" si="0"/>
        <v>28</v>
      </c>
      <c r="Q19" s="27">
        <f t="shared" si="1"/>
        <v>15.099999999999994</v>
      </c>
    </row>
    <row r="20" spans="1:17" ht="15" customHeight="1" x14ac:dyDescent="0.2">
      <c r="A20" s="22" t="s">
        <v>86</v>
      </c>
      <c r="B20" s="22" t="s">
        <v>87</v>
      </c>
      <c r="C20" s="7">
        <v>3</v>
      </c>
      <c r="D20" s="28">
        <v>176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22" t="s">
        <v>148</v>
      </c>
      <c r="B21" s="22" t="s">
        <v>87</v>
      </c>
      <c r="C21" s="7">
        <v>8</v>
      </c>
      <c r="D21" s="28">
        <v>160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22" t="s">
        <v>153</v>
      </c>
      <c r="B22" s="22" t="s">
        <v>87</v>
      </c>
      <c r="C22" s="7">
        <v>9</v>
      </c>
      <c r="D22" s="28">
        <v>159.19999999999999</v>
      </c>
      <c r="E22" s="13">
        <v>151</v>
      </c>
      <c r="F22" s="13">
        <v>169</v>
      </c>
      <c r="G22" s="13">
        <v>171</v>
      </c>
      <c r="H22" s="13">
        <v>164</v>
      </c>
      <c r="I22" s="13">
        <v>164</v>
      </c>
      <c r="J22" s="13"/>
      <c r="K22" s="13"/>
      <c r="L22" s="13"/>
      <c r="M22" s="13"/>
      <c r="N22" s="13"/>
      <c r="O22" s="26">
        <f>IF(SUM(E22:N22)&lt;&gt;0,AVERAGE(E22:N22),"")</f>
        <v>163.80000000000001</v>
      </c>
      <c r="P22" s="8">
        <f t="shared" si="0"/>
        <v>52</v>
      </c>
      <c r="Q22" s="27">
        <f t="shared" si="1"/>
        <v>4.6000000000000227</v>
      </c>
    </row>
    <row r="23" spans="1:17" ht="15" customHeight="1" x14ac:dyDescent="0.2">
      <c r="A23" s="22" t="s">
        <v>177</v>
      </c>
      <c r="B23" s="22" t="s">
        <v>87</v>
      </c>
      <c r="C23" s="7">
        <v>12</v>
      </c>
      <c r="D23" s="28">
        <v>149.5</v>
      </c>
      <c r="E23" s="13">
        <v>153</v>
      </c>
      <c r="F23" s="13">
        <v>134</v>
      </c>
      <c r="G23" s="13">
        <v>142</v>
      </c>
      <c r="H23" s="13">
        <v>158</v>
      </c>
      <c r="I23" s="13">
        <v>156</v>
      </c>
      <c r="J23" s="13"/>
      <c r="K23" s="13"/>
      <c r="L23" s="13"/>
      <c r="M23" s="13"/>
      <c r="N23" s="13"/>
      <c r="O23" s="26">
        <f>IF(SUM(E23:N23)&lt;&gt;0,AVERAGE(E23:N23),"")</f>
        <v>148.6</v>
      </c>
      <c r="P23" s="8">
        <f t="shared" si="0"/>
        <v>75</v>
      </c>
      <c r="Q23" s="27">
        <f t="shared" si="1"/>
        <v>-0.90000000000000568</v>
      </c>
    </row>
    <row r="24" spans="1:17" ht="15" customHeight="1" x14ac:dyDescent="0.2">
      <c r="A24" s="22" t="s">
        <v>112</v>
      </c>
      <c r="B24" s="22" t="s">
        <v>66</v>
      </c>
      <c r="C24" s="7">
        <v>5</v>
      </c>
      <c r="D24" s="28">
        <v>168.66666666666666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22" t="s">
        <v>184</v>
      </c>
      <c r="B25" s="22" t="s">
        <v>66</v>
      </c>
      <c r="C25" s="7">
        <v>12</v>
      </c>
      <c r="D25" s="28">
        <v>132.9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22" t="s">
        <v>65</v>
      </c>
      <c r="B26" s="22" t="s">
        <v>66</v>
      </c>
      <c r="C26" s="7">
        <v>2</v>
      </c>
      <c r="D26" s="28">
        <v>180.8</v>
      </c>
      <c r="E26" s="13">
        <v>185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185</v>
      </c>
      <c r="P26" s="8">
        <f t="shared" si="0"/>
        <v>8</v>
      </c>
      <c r="Q26" s="27">
        <f t="shared" si="1"/>
        <v>4.1999999999999886</v>
      </c>
    </row>
    <row r="27" spans="1:17" ht="15" customHeight="1" x14ac:dyDescent="0.2">
      <c r="A27" s="22" t="s">
        <v>92</v>
      </c>
      <c r="B27" s="22" t="s">
        <v>66</v>
      </c>
      <c r="C27" s="7">
        <v>3</v>
      </c>
      <c r="D27" s="28">
        <v>174</v>
      </c>
      <c r="E27" s="13">
        <v>176</v>
      </c>
      <c r="F27" s="13">
        <v>174</v>
      </c>
      <c r="G27" s="13">
        <v>174</v>
      </c>
      <c r="H27" s="13">
        <v>170</v>
      </c>
      <c r="I27" s="13">
        <v>175</v>
      </c>
      <c r="J27" s="13"/>
      <c r="K27" s="13"/>
      <c r="L27" s="13"/>
      <c r="M27" s="13"/>
      <c r="N27" s="13"/>
      <c r="O27" s="26">
        <f>IF(SUM(E27:N27)&lt;&gt;0,AVERAGE(E27:N27),"")</f>
        <v>173.8</v>
      </c>
      <c r="P27" s="8">
        <f t="shared" si="0"/>
        <v>27</v>
      </c>
      <c r="Q27" s="27">
        <f t="shared" si="1"/>
        <v>-0.19999999999998863</v>
      </c>
    </row>
    <row r="28" spans="1:17" ht="15" customHeight="1" x14ac:dyDescent="0.2">
      <c r="A28" s="22" t="s">
        <v>99</v>
      </c>
      <c r="B28" s="22" t="s">
        <v>66</v>
      </c>
      <c r="C28" s="7">
        <v>4</v>
      </c>
      <c r="D28" s="28">
        <v>172</v>
      </c>
      <c r="E28" s="13">
        <v>174</v>
      </c>
      <c r="F28" s="13">
        <v>172</v>
      </c>
      <c r="G28" s="13">
        <v>168</v>
      </c>
      <c r="H28" s="13">
        <v>177</v>
      </c>
      <c r="I28" s="13">
        <v>166</v>
      </c>
      <c r="J28" s="13"/>
      <c r="K28" s="13"/>
      <c r="L28" s="13"/>
      <c r="M28" s="13"/>
      <c r="N28" s="13"/>
      <c r="O28" s="26">
        <f>IF(SUM(E28:N28)&lt;&gt;0,AVERAGE(E28:N28),"")</f>
        <v>171.4</v>
      </c>
      <c r="P28" s="8">
        <f t="shared" si="0"/>
        <v>36</v>
      </c>
      <c r="Q28" s="27">
        <f t="shared" si="1"/>
        <v>-0.59999999999999432</v>
      </c>
    </row>
    <row r="29" spans="1:17" ht="15" customHeight="1" x14ac:dyDescent="0.2">
      <c r="A29" s="22" t="s">
        <v>180</v>
      </c>
      <c r="B29" s="22" t="s">
        <v>66</v>
      </c>
      <c r="C29" s="7">
        <v>12</v>
      </c>
      <c r="D29" s="28">
        <v>142</v>
      </c>
      <c r="E29" s="13">
        <v>144</v>
      </c>
      <c r="F29" s="13">
        <v>159</v>
      </c>
      <c r="G29" s="13">
        <v>161</v>
      </c>
      <c r="H29" s="13">
        <v>143</v>
      </c>
      <c r="I29" s="13">
        <v>131</v>
      </c>
      <c r="J29" s="13"/>
      <c r="K29" s="13"/>
      <c r="L29" s="13"/>
      <c r="M29" s="13"/>
      <c r="N29" s="13"/>
      <c r="O29" s="26">
        <f>IF(SUM(E29:N29)&lt;&gt;0,AVERAGE(E29:N29),"")</f>
        <v>147.6</v>
      </c>
      <c r="P29" s="8">
        <f t="shared" si="0"/>
        <v>78</v>
      </c>
      <c r="Q29" s="27">
        <f t="shared" si="1"/>
        <v>5.5999999999999943</v>
      </c>
    </row>
    <row r="30" spans="1:17" ht="15" customHeight="1" x14ac:dyDescent="0.2">
      <c r="A30" s="22" t="s">
        <v>161</v>
      </c>
      <c r="B30" s="22" t="s">
        <v>66</v>
      </c>
      <c r="C30" s="7">
        <v>10</v>
      </c>
      <c r="D30" s="28">
        <v>156.1</v>
      </c>
      <c r="E30" s="13">
        <v>127</v>
      </c>
      <c r="F30" s="13">
        <v>153</v>
      </c>
      <c r="G30" s="13">
        <v>126</v>
      </c>
      <c r="H30" s="13">
        <v>141</v>
      </c>
      <c r="I30" s="13">
        <v>132</v>
      </c>
      <c r="J30" s="13"/>
      <c r="K30" s="13"/>
      <c r="L30" s="13"/>
      <c r="M30" s="13"/>
      <c r="N30" s="13"/>
      <c r="O30" s="26">
        <f>IF(SUM(E30:N30)&lt;&gt;0,AVERAGE(E30:N30),"")</f>
        <v>135.80000000000001</v>
      </c>
      <c r="P30" s="8">
        <f t="shared" si="0"/>
        <v>86</v>
      </c>
      <c r="Q30" s="27">
        <f t="shared" si="1"/>
        <v>-20.299999999999983</v>
      </c>
    </row>
    <row r="31" spans="1:17" ht="15" customHeight="1" x14ac:dyDescent="0.2">
      <c r="A31" s="22" t="s">
        <v>67</v>
      </c>
      <c r="B31" s="22" t="s">
        <v>68</v>
      </c>
      <c r="C31" s="7">
        <v>2</v>
      </c>
      <c r="D31" s="28">
        <v>180.2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22" t="s">
        <v>80</v>
      </c>
      <c r="B32" s="22" t="s">
        <v>68</v>
      </c>
      <c r="C32" s="7">
        <v>3</v>
      </c>
      <c r="D32" s="28">
        <v>177.5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22" t="s">
        <v>113</v>
      </c>
      <c r="B33" s="22" t="s">
        <v>68</v>
      </c>
      <c r="C33" s="7">
        <v>5</v>
      </c>
      <c r="D33" s="28">
        <v>168.4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22" t="s">
        <v>176</v>
      </c>
      <c r="B34" s="22" t="s">
        <v>68</v>
      </c>
      <c r="C34" s="7">
        <v>11</v>
      </c>
      <c r="D34" s="28">
        <v>150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>IF(SUM(E34:N34)&lt;&gt;0,AVERAGE(E34:N34),"")</f>
        <v/>
      </c>
      <c r="P34" s="8" t="str">
        <f t="shared" si="0"/>
        <v/>
      </c>
      <c r="Q34" s="27" t="str">
        <f t="shared" si="1"/>
        <v/>
      </c>
    </row>
    <row r="35" spans="1:17" ht="15" customHeight="1" x14ac:dyDescent="0.2">
      <c r="A35" s="22" t="s">
        <v>142</v>
      </c>
      <c r="B35" s="22" t="s">
        <v>143</v>
      </c>
      <c r="C35" s="7">
        <v>8</v>
      </c>
      <c r="D35" s="28">
        <v>161.4</v>
      </c>
      <c r="E35" s="13">
        <v>159</v>
      </c>
      <c r="F35" s="13">
        <v>167</v>
      </c>
      <c r="G35" s="13">
        <v>156</v>
      </c>
      <c r="H35" s="13">
        <v>162</v>
      </c>
      <c r="I35" s="13">
        <v>166</v>
      </c>
      <c r="J35" s="13"/>
      <c r="K35" s="13"/>
      <c r="L35" s="13"/>
      <c r="M35" s="13"/>
      <c r="N35" s="13"/>
      <c r="O35" s="26">
        <f>IF(SUM(E35:N35)&lt;&gt;0,AVERAGE(E35:N35),"")</f>
        <v>162</v>
      </c>
      <c r="P35" s="8">
        <f t="shared" si="0"/>
        <v>56</v>
      </c>
      <c r="Q35" s="27">
        <f t="shared" si="1"/>
        <v>0.59999999999999432</v>
      </c>
    </row>
    <row r="36" spans="1:17" ht="15" customHeight="1" x14ac:dyDescent="0.2">
      <c r="A36" s="22" t="s">
        <v>132</v>
      </c>
      <c r="B36" s="22" t="s">
        <v>133</v>
      </c>
      <c r="C36" s="7">
        <v>7</v>
      </c>
      <c r="D36" s="28">
        <v>164.8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>IF(SUM(E36:N36)&lt;&gt;0,AVERAGE(E36:N36),"")</f>
        <v/>
      </c>
      <c r="P36" s="8" t="str">
        <f t="shared" si="0"/>
        <v/>
      </c>
      <c r="Q36" s="27" t="str">
        <f t="shared" si="1"/>
        <v/>
      </c>
    </row>
    <row r="37" spans="1:17" ht="15" customHeight="1" x14ac:dyDescent="0.2">
      <c r="A37" s="22" t="s">
        <v>52</v>
      </c>
      <c r="B37" s="22" t="s">
        <v>53</v>
      </c>
      <c r="C37" s="7">
        <v>1</v>
      </c>
      <c r="D37" s="28">
        <v>187.9</v>
      </c>
      <c r="E37" s="13">
        <v>186</v>
      </c>
      <c r="F37" s="13">
        <v>193</v>
      </c>
      <c r="G37" s="13">
        <v>191</v>
      </c>
      <c r="H37" s="13">
        <v>187</v>
      </c>
      <c r="I37" s="13">
        <v>190</v>
      </c>
      <c r="J37" s="13"/>
      <c r="K37" s="13"/>
      <c r="L37" s="13"/>
      <c r="M37" s="13"/>
      <c r="N37" s="13"/>
      <c r="O37" s="26">
        <f>IF(SUM(E37:N37)&lt;&gt;0,AVERAGE(E37:N37),"")</f>
        <v>189.4</v>
      </c>
      <c r="P37" s="8">
        <f t="shared" si="0"/>
        <v>1</v>
      </c>
      <c r="Q37" s="27">
        <f t="shared" si="1"/>
        <v>1.5</v>
      </c>
    </row>
    <row r="38" spans="1:17" ht="15" customHeight="1" x14ac:dyDescent="0.2">
      <c r="A38" s="22" t="s">
        <v>122</v>
      </c>
      <c r="B38" s="22" t="s">
        <v>53</v>
      </c>
      <c r="C38" s="7">
        <v>6</v>
      </c>
      <c r="D38" s="28">
        <v>166.1</v>
      </c>
      <c r="E38" s="13">
        <v>167</v>
      </c>
      <c r="F38" s="13">
        <v>171</v>
      </c>
      <c r="G38" s="13">
        <v>163</v>
      </c>
      <c r="H38" s="13">
        <v>160</v>
      </c>
      <c r="I38" s="13">
        <v>176</v>
      </c>
      <c r="J38" s="13"/>
      <c r="K38" s="13"/>
      <c r="L38" s="13"/>
      <c r="M38" s="13"/>
      <c r="N38" s="13"/>
      <c r="O38" s="26">
        <f>IF(SUM(E38:N38)&lt;&gt;0,AVERAGE(E38:N38),"")</f>
        <v>167.4</v>
      </c>
      <c r="P38" s="8">
        <f t="shared" si="0"/>
        <v>42</v>
      </c>
      <c r="Q38" s="27">
        <f t="shared" si="1"/>
        <v>1.3000000000000114</v>
      </c>
    </row>
    <row r="39" spans="1:17" ht="15" customHeight="1" x14ac:dyDescent="0.2">
      <c r="A39" s="22" t="s">
        <v>115</v>
      </c>
      <c r="B39" s="22" t="s">
        <v>53</v>
      </c>
      <c r="C39" s="7">
        <v>5</v>
      </c>
      <c r="D39" s="28">
        <v>168.1</v>
      </c>
      <c r="E39" s="13">
        <v>165</v>
      </c>
      <c r="F39" s="13">
        <v>173</v>
      </c>
      <c r="G39" s="13">
        <v>166</v>
      </c>
      <c r="H39" s="13">
        <v>165</v>
      </c>
      <c r="I39" s="13"/>
      <c r="J39" s="13"/>
      <c r="K39" s="13"/>
      <c r="L39" s="13"/>
      <c r="M39" s="13"/>
      <c r="N39" s="13"/>
      <c r="O39" s="26">
        <f>IF(SUM(E39:N39)&lt;&gt;0,AVERAGE(E39:N39),"")</f>
        <v>167.25</v>
      </c>
      <c r="P39" s="8">
        <f t="shared" si="0"/>
        <v>43</v>
      </c>
      <c r="Q39" s="27">
        <f t="shared" si="1"/>
        <v>-0.84999999999999432</v>
      </c>
    </row>
    <row r="40" spans="1:17" ht="15" customHeight="1" x14ac:dyDescent="0.2">
      <c r="A40" s="22" t="s">
        <v>150</v>
      </c>
      <c r="B40" s="22" t="s">
        <v>53</v>
      </c>
      <c r="C40" s="7">
        <v>9</v>
      </c>
      <c r="D40" s="28">
        <v>159.9</v>
      </c>
      <c r="E40" s="13">
        <v>164</v>
      </c>
      <c r="F40" s="13">
        <v>165</v>
      </c>
      <c r="G40" s="13">
        <v>163</v>
      </c>
      <c r="H40" s="13">
        <v>151</v>
      </c>
      <c r="I40" s="13">
        <v>155</v>
      </c>
      <c r="J40" s="13"/>
      <c r="K40" s="13"/>
      <c r="L40" s="13"/>
      <c r="M40" s="13"/>
      <c r="N40" s="13"/>
      <c r="O40" s="26">
        <f>IF(SUM(E40:N40)&lt;&gt;0,AVERAGE(E40:N40),"")</f>
        <v>159.6</v>
      </c>
      <c r="P40" s="8">
        <f t="shared" si="0"/>
        <v>61</v>
      </c>
      <c r="Q40" s="27">
        <f t="shared" si="1"/>
        <v>-0.30000000000001137</v>
      </c>
    </row>
    <row r="41" spans="1:17" ht="15" customHeight="1" x14ac:dyDescent="0.2">
      <c r="A41" s="22" t="s">
        <v>181</v>
      </c>
      <c r="B41" s="22" t="s">
        <v>53</v>
      </c>
      <c r="C41" s="7">
        <v>12</v>
      </c>
      <c r="D41" s="28">
        <v>140.6</v>
      </c>
      <c r="E41" s="13">
        <v>145</v>
      </c>
      <c r="F41" s="13">
        <v>152</v>
      </c>
      <c r="G41" s="13">
        <v>142</v>
      </c>
      <c r="H41" s="13">
        <v>152</v>
      </c>
      <c r="I41" s="13">
        <v>152</v>
      </c>
      <c r="J41" s="13"/>
      <c r="K41" s="13"/>
      <c r="L41" s="13"/>
      <c r="M41" s="13"/>
      <c r="N41" s="13"/>
      <c r="O41" s="26">
        <f>IF(SUM(E41:N41)&lt;&gt;0,AVERAGE(E41:N41),"")</f>
        <v>148.6</v>
      </c>
      <c r="P41" s="8">
        <f t="shared" si="0"/>
        <v>75</v>
      </c>
      <c r="Q41" s="27">
        <f t="shared" si="1"/>
        <v>8</v>
      </c>
    </row>
    <row r="42" spans="1:17" ht="15" customHeight="1" x14ac:dyDescent="0.2">
      <c r="A42" s="22" t="s">
        <v>108</v>
      </c>
      <c r="B42" s="22" t="s">
        <v>109</v>
      </c>
      <c r="C42" s="7">
        <v>5</v>
      </c>
      <c r="D42" s="28">
        <v>170</v>
      </c>
      <c r="E42" s="13">
        <v>177</v>
      </c>
      <c r="F42" s="13">
        <v>178</v>
      </c>
      <c r="G42" s="13">
        <v>182</v>
      </c>
      <c r="H42" s="13">
        <v>183</v>
      </c>
      <c r="I42" s="13">
        <v>187</v>
      </c>
      <c r="J42" s="13"/>
      <c r="K42" s="13"/>
      <c r="L42" s="13"/>
      <c r="M42" s="13"/>
      <c r="N42" s="13"/>
      <c r="O42" s="26">
        <f>IF(SUM(E42:N42)&lt;&gt;0,AVERAGE(E42:N42),"")</f>
        <v>181.4</v>
      </c>
      <c r="P42" s="8">
        <f t="shared" si="0"/>
        <v>15</v>
      </c>
      <c r="Q42" s="27">
        <f t="shared" si="1"/>
        <v>11.400000000000006</v>
      </c>
    </row>
    <row r="43" spans="1:17" ht="15" customHeight="1" x14ac:dyDescent="0.2">
      <c r="A43" s="22" t="s">
        <v>75</v>
      </c>
      <c r="B43" s="22" t="s">
        <v>76</v>
      </c>
      <c r="C43" s="7">
        <v>2</v>
      </c>
      <c r="D43" s="28">
        <v>178.6</v>
      </c>
      <c r="E43" s="13">
        <v>180</v>
      </c>
      <c r="F43" s="13">
        <v>183</v>
      </c>
      <c r="G43" s="13">
        <v>181</v>
      </c>
      <c r="H43" s="13">
        <v>178</v>
      </c>
      <c r="I43" s="13">
        <v>185</v>
      </c>
      <c r="J43" s="13"/>
      <c r="K43" s="13"/>
      <c r="L43" s="13"/>
      <c r="M43" s="13"/>
      <c r="N43" s="13"/>
      <c r="O43" s="26">
        <f>IF(SUM(E43:N43)&lt;&gt;0,AVERAGE(E43:N43),"")</f>
        <v>181.4</v>
      </c>
      <c r="P43" s="8">
        <f t="shared" si="0"/>
        <v>15</v>
      </c>
      <c r="Q43" s="27">
        <f t="shared" si="1"/>
        <v>2.8000000000000114</v>
      </c>
    </row>
    <row r="44" spans="1:17" ht="15" customHeight="1" x14ac:dyDescent="0.2">
      <c r="A44" s="22" t="s">
        <v>50</v>
      </c>
      <c r="B44" s="22" t="s">
        <v>51</v>
      </c>
      <c r="C44" s="7">
        <v>1</v>
      </c>
      <c r="D44" s="28">
        <v>190</v>
      </c>
      <c r="E44" s="13">
        <v>186</v>
      </c>
      <c r="F44" s="13">
        <v>186</v>
      </c>
      <c r="G44" s="13">
        <v>190</v>
      </c>
      <c r="H44" s="13">
        <v>188</v>
      </c>
      <c r="I44" s="13">
        <v>190</v>
      </c>
      <c r="J44" s="13"/>
      <c r="K44" s="13"/>
      <c r="L44" s="13"/>
      <c r="M44" s="13"/>
      <c r="N44" s="13"/>
      <c r="O44" s="26">
        <f>IF(SUM(E44:N44)&lt;&gt;0,AVERAGE(E44:N44),"")</f>
        <v>188</v>
      </c>
      <c r="P44" s="8">
        <f t="shared" si="0"/>
        <v>4</v>
      </c>
      <c r="Q44" s="27">
        <f t="shared" si="1"/>
        <v>-2</v>
      </c>
    </row>
    <row r="45" spans="1:17" ht="15" customHeight="1" x14ac:dyDescent="0.2">
      <c r="A45" s="22" t="s">
        <v>56</v>
      </c>
      <c r="B45" s="22" t="s">
        <v>51</v>
      </c>
      <c r="C45" s="7">
        <v>1</v>
      </c>
      <c r="D45" s="28">
        <v>185</v>
      </c>
      <c r="E45" s="13">
        <v>184</v>
      </c>
      <c r="F45" s="13">
        <v>187</v>
      </c>
      <c r="G45" s="13">
        <v>185</v>
      </c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185.33333333333334</v>
      </c>
      <c r="P45" s="8">
        <f t="shared" si="0"/>
        <v>7</v>
      </c>
      <c r="Q45" s="27">
        <f t="shared" si="1"/>
        <v>0.33333333333334281</v>
      </c>
    </row>
    <row r="46" spans="1:17" ht="15" customHeight="1" x14ac:dyDescent="0.2">
      <c r="A46" s="22" t="s">
        <v>63</v>
      </c>
      <c r="B46" s="22" t="s">
        <v>51</v>
      </c>
      <c r="C46" s="7">
        <v>1</v>
      </c>
      <c r="D46" s="28">
        <v>182.33333333333334</v>
      </c>
      <c r="E46" s="13">
        <v>179</v>
      </c>
      <c r="F46" s="13">
        <v>177</v>
      </c>
      <c r="G46" s="13">
        <v>180</v>
      </c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178.66666666666666</v>
      </c>
      <c r="P46" s="8">
        <f t="shared" si="0"/>
        <v>19</v>
      </c>
      <c r="Q46" s="27">
        <f t="shared" si="1"/>
        <v>-3.6666666666666856</v>
      </c>
    </row>
    <row r="47" spans="1:17" ht="15" customHeight="1" x14ac:dyDescent="0.2">
      <c r="A47" s="22" t="s">
        <v>111</v>
      </c>
      <c r="B47" s="22" t="s">
        <v>51</v>
      </c>
      <c r="C47" s="7">
        <v>5</v>
      </c>
      <c r="D47" s="28">
        <v>169.16666666666666</v>
      </c>
      <c r="E47" s="13">
        <v>168</v>
      </c>
      <c r="F47" s="13">
        <v>172</v>
      </c>
      <c r="G47" s="13">
        <v>170</v>
      </c>
      <c r="H47" s="13">
        <v>169</v>
      </c>
      <c r="I47" s="13"/>
      <c r="J47" s="13"/>
      <c r="K47" s="13"/>
      <c r="L47" s="13"/>
      <c r="M47" s="13"/>
      <c r="N47" s="13"/>
      <c r="O47" s="26">
        <f>IF(SUM(E47:N47)&lt;&gt;0,AVERAGE(E47:N47),"")</f>
        <v>169.75</v>
      </c>
      <c r="P47" s="8">
        <f t="shared" si="0"/>
        <v>38</v>
      </c>
      <c r="Q47" s="27">
        <f t="shared" si="1"/>
        <v>0.58333333333334281</v>
      </c>
    </row>
    <row r="48" spans="1:17" ht="15" customHeight="1" x14ac:dyDescent="0.2">
      <c r="A48" s="22" t="s">
        <v>167</v>
      </c>
      <c r="B48" s="22" t="s">
        <v>51</v>
      </c>
      <c r="C48" s="7">
        <v>10</v>
      </c>
      <c r="D48" s="28">
        <v>153.69999999999999</v>
      </c>
      <c r="E48" s="13">
        <v>159</v>
      </c>
      <c r="F48" s="13">
        <v>151</v>
      </c>
      <c r="G48" s="13">
        <v>165</v>
      </c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158.33333333333334</v>
      </c>
      <c r="P48" s="8">
        <f t="shared" si="0"/>
        <v>65</v>
      </c>
      <c r="Q48" s="27">
        <f t="shared" si="1"/>
        <v>4.6333333333333542</v>
      </c>
    </row>
    <row r="49" spans="1:17" ht="15" customHeight="1" x14ac:dyDescent="0.2">
      <c r="A49" s="22" t="s">
        <v>81</v>
      </c>
      <c r="B49" s="22" t="s">
        <v>82</v>
      </c>
      <c r="C49" s="7">
        <v>3</v>
      </c>
      <c r="D49" s="28">
        <v>177.33333333333334</v>
      </c>
      <c r="E49" s="13">
        <v>173</v>
      </c>
      <c r="F49" s="13">
        <v>177</v>
      </c>
      <c r="G49" s="13">
        <v>166</v>
      </c>
      <c r="H49" s="13">
        <v>169</v>
      </c>
      <c r="I49" s="13">
        <v>175</v>
      </c>
      <c r="J49" s="13"/>
      <c r="K49" s="13"/>
      <c r="L49" s="13"/>
      <c r="M49" s="13"/>
      <c r="N49" s="13"/>
      <c r="O49" s="26">
        <f>IF(SUM(E49:N49)&lt;&gt;0,AVERAGE(E49:N49),"")</f>
        <v>172</v>
      </c>
      <c r="P49" s="8">
        <f t="shared" si="0"/>
        <v>34</v>
      </c>
      <c r="Q49" s="27">
        <f t="shared" si="1"/>
        <v>-5.3333333333333428</v>
      </c>
    </row>
    <row r="50" spans="1:17" ht="15" customHeight="1" x14ac:dyDescent="0.2">
      <c r="A50" s="22" t="s">
        <v>171</v>
      </c>
      <c r="B50" s="22" t="s">
        <v>82</v>
      </c>
      <c r="C50" s="7">
        <v>11</v>
      </c>
      <c r="D50" s="28">
        <v>151</v>
      </c>
      <c r="E50" s="13">
        <v>147</v>
      </c>
      <c r="F50" s="13">
        <v>145</v>
      </c>
      <c r="G50" s="13">
        <v>144</v>
      </c>
      <c r="H50" s="13">
        <v>135</v>
      </c>
      <c r="I50" s="13">
        <v>169</v>
      </c>
      <c r="J50" s="13"/>
      <c r="K50" s="13"/>
      <c r="L50" s="13"/>
      <c r="M50" s="13"/>
      <c r="N50" s="13"/>
      <c r="O50" s="26">
        <f>IF(SUM(E50:N50)&lt;&gt;0,AVERAGE(E50:N50),"")</f>
        <v>148</v>
      </c>
      <c r="P50" s="8">
        <f t="shared" si="0"/>
        <v>77</v>
      </c>
      <c r="Q50" s="27">
        <f t="shared" si="1"/>
        <v>-3</v>
      </c>
    </row>
    <row r="51" spans="1:17" ht="15" customHeight="1" x14ac:dyDescent="0.2">
      <c r="A51" s="22" t="s">
        <v>77</v>
      </c>
      <c r="B51" s="22" t="s">
        <v>78</v>
      </c>
      <c r="C51" s="7">
        <v>2</v>
      </c>
      <c r="D51" s="28">
        <v>178</v>
      </c>
      <c r="E51" s="13">
        <v>183</v>
      </c>
      <c r="F51" s="13">
        <v>186</v>
      </c>
      <c r="G51" s="13">
        <v>181</v>
      </c>
      <c r="H51" s="13">
        <v>184</v>
      </c>
      <c r="I51" s="13">
        <v>183</v>
      </c>
      <c r="J51" s="13"/>
      <c r="K51" s="13"/>
      <c r="L51" s="13"/>
      <c r="M51" s="13"/>
      <c r="N51" s="13"/>
      <c r="O51" s="26">
        <f>IF(SUM(E51:N51)&lt;&gt;0,AVERAGE(E51:N51),"")</f>
        <v>183.4</v>
      </c>
      <c r="P51" s="8">
        <f t="shared" si="0"/>
        <v>10</v>
      </c>
      <c r="Q51" s="27">
        <f t="shared" si="1"/>
        <v>5.4000000000000057</v>
      </c>
    </row>
    <row r="52" spans="1:17" ht="15" customHeight="1" x14ac:dyDescent="0.2">
      <c r="A52" s="22" t="s">
        <v>79</v>
      </c>
      <c r="B52" s="22" t="s">
        <v>78</v>
      </c>
      <c r="C52" s="7">
        <v>2</v>
      </c>
      <c r="D52" s="28">
        <v>178</v>
      </c>
      <c r="E52" s="13">
        <v>182</v>
      </c>
      <c r="F52" s="13">
        <v>181</v>
      </c>
      <c r="G52" s="13">
        <v>180</v>
      </c>
      <c r="H52" s="13">
        <v>182</v>
      </c>
      <c r="I52" s="13">
        <v>186</v>
      </c>
      <c r="J52" s="13"/>
      <c r="K52" s="13"/>
      <c r="L52" s="13"/>
      <c r="M52" s="13"/>
      <c r="N52" s="13"/>
      <c r="O52" s="26">
        <f>IF(SUM(E52:N52)&lt;&gt;0,AVERAGE(E52:N52),"")</f>
        <v>182.2</v>
      </c>
      <c r="P52" s="8">
        <f t="shared" si="0"/>
        <v>11</v>
      </c>
      <c r="Q52" s="27">
        <f t="shared" si="1"/>
        <v>4.1999999999999886</v>
      </c>
    </row>
    <row r="53" spans="1:17" ht="15" customHeight="1" x14ac:dyDescent="0.2">
      <c r="A53" s="22" t="s">
        <v>137</v>
      </c>
      <c r="B53" s="22" t="s">
        <v>78</v>
      </c>
      <c r="C53" s="7">
        <v>7</v>
      </c>
      <c r="D53" s="28">
        <v>164</v>
      </c>
      <c r="E53" s="13">
        <v>181</v>
      </c>
      <c r="F53" s="13">
        <v>177</v>
      </c>
      <c r="G53" s="13">
        <v>173</v>
      </c>
      <c r="H53" s="13">
        <v>167</v>
      </c>
      <c r="I53" s="13">
        <v>175</v>
      </c>
      <c r="J53" s="13"/>
      <c r="K53" s="13"/>
      <c r="L53" s="13"/>
      <c r="M53" s="13"/>
      <c r="N53" s="13"/>
      <c r="O53" s="26">
        <f>IF(SUM(E53:N53)&lt;&gt;0,AVERAGE(E53:N53),"")</f>
        <v>174.6</v>
      </c>
      <c r="P53" s="8">
        <f t="shared" si="0"/>
        <v>26</v>
      </c>
      <c r="Q53" s="27">
        <f t="shared" si="1"/>
        <v>10.599999999999994</v>
      </c>
    </row>
    <row r="54" spans="1:17" ht="15" customHeight="1" x14ac:dyDescent="0.2">
      <c r="A54" s="22" t="s">
        <v>59</v>
      </c>
      <c r="B54" s="22" t="s">
        <v>60</v>
      </c>
      <c r="C54" s="7">
        <v>1</v>
      </c>
      <c r="D54" s="28">
        <v>183</v>
      </c>
      <c r="E54" s="13">
        <v>185</v>
      </c>
      <c r="F54" s="13">
        <v>189</v>
      </c>
      <c r="G54" s="13">
        <v>190</v>
      </c>
      <c r="H54" s="13">
        <v>191</v>
      </c>
      <c r="I54" s="13">
        <v>190</v>
      </c>
      <c r="J54" s="13"/>
      <c r="K54" s="13"/>
      <c r="L54" s="13"/>
      <c r="M54" s="13"/>
      <c r="N54" s="13"/>
      <c r="O54" s="26">
        <f>IF(SUM(E54:N54)&lt;&gt;0,AVERAGE(E54:N54),"")</f>
        <v>189</v>
      </c>
      <c r="P54" s="8">
        <f t="shared" si="0"/>
        <v>2</v>
      </c>
      <c r="Q54" s="27">
        <f t="shared" si="1"/>
        <v>6</v>
      </c>
    </row>
    <row r="55" spans="1:17" ht="15" customHeight="1" x14ac:dyDescent="0.2">
      <c r="A55" s="22" t="s">
        <v>168</v>
      </c>
      <c r="B55" s="22" t="s">
        <v>169</v>
      </c>
      <c r="C55" s="7">
        <v>11</v>
      </c>
      <c r="D55" s="28">
        <v>151.19999999999999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>IF(SUM(E55:N55)&lt;&gt;0,AVERAGE(E55:N55),"")</f>
        <v/>
      </c>
      <c r="P55" s="8" t="str">
        <f t="shared" si="0"/>
        <v/>
      </c>
      <c r="Q55" s="27" t="str">
        <f t="shared" si="1"/>
        <v/>
      </c>
    </row>
    <row r="56" spans="1:17" ht="15" customHeight="1" x14ac:dyDescent="0.2">
      <c r="A56" s="22" t="s">
        <v>102</v>
      </c>
      <c r="B56" s="22" t="s">
        <v>103</v>
      </c>
      <c r="C56" s="7">
        <v>4</v>
      </c>
      <c r="D56" s="28">
        <v>171.7</v>
      </c>
      <c r="E56" s="13">
        <v>171</v>
      </c>
      <c r="F56" s="13">
        <v>174</v>
      </c>
      <c r="G56" s="13">
        <v>175</v>
      </c>
      <c r="H56" s="13">
        <v>169</v>
      </c>
      <c r="I56" s="13">
        <v>170</v>
      </c>
      <c r="J56" s="13"/>
      <c r="K56" s="13"/>
      <c r="L56" s="13"/>
      <c r="M56" s="13"/>
      <c r="N56" s="13"/>
      <c r="O56" s="26">
        <f>IF(SUM(E56:N56)&lt;&gt;0,AVERAGE(E56:N56),"")</f>
        <v>171.8</v>
      </c>
      <c r="P56" s="8">
        <f t="shared" si="0"/>
        <v>35</v>
      </c>
      <c r="Q56" s="27">
        <f t="shared" si="1"/>
        <v>0.10000000000002274</v>
      </c>
    </row>
    <row r="57" spans="1:17" ht="15" customHeight="1" x14ac:dyDescent="0.2">
      <c r="A57" s="22" t="s">
        <v>144</v>
      </c>
      <c r="B57" s="22" t="s">
        <v>103</v>
      </c>
      <c r="C57" s="7">
        <v>8</v>
      </c>
      <c r="D57" s="28">
        <v>161.30000000000001</v>
      </c>
      <c r="E57" s="13">
        <v>159</v>
      </c>
      <c r="F57" s="13">
        <v>158</v>
      </c>
      <c r="G57" s="13">
        <v>160</v>
      </c>
      <c r="H57" s="13">
        <v>160</v>
      </c>
      <c r="I57" s="13">
        <v>159</v>
      </c>
      <c r="J57" s="13"/>
      <c r="K57" s="13"/>
      <c r="L57" s="13"/>
      <c r="M57" s="13"/>
      <c r="N57" s="13"/>
      <c r="O57" s="26">
        <f>IF(SUM(E57:N57)&lt;&gt;0,AVERAGE(E57:N57),"")</f>
        <v>159.19999999999999</v>
      </c>
      <c r="P57" s="8">
        <f t="shared" si="0"/>
        <v>63</v>
      </c>
      <c r="Q57" s="27">
        <f t="shared" si="1"/>
        <v>-2.1000000000000227</v>
      </c>
    </row>
    <row r="58" spans="1:17" ht="15" customHeight="1" x14ac:dyDescent="0.2">
      <c r="A58" s="22" t="s">
        <v>174</v>
      </c>
      <c r="B58" s="22" t="s">
        <v>103</v>
      </c>
      <c r="C58" s="7">
        <v>11</v>
      </c>
      <c r="D58" s="28">
        <v>150.19999999999999</v>
      </c>
      <c r="E58" s="13">
        <v>151</v>
      </c>
      <c r="F58" s="13">
        <v>149</v>
      </c>
      <c r="G58" s="13">
        <v>150</v>
      </c>
      <c r="H58" s="13">
        <v>124</v>
      </c>
      <c r="I58" s="13">
        <v>128</v>
      </c>
      <c r="J58" s="13"/>
      <c r="K58" s="13"/>
      <c r="L58" s="13"/>
      <c r="M58" s="13"/>
      <c r="N58" s="13"/>
      <c r="O58" s="26">
        <f>IF(SUM(E58:N58)&lt;&gt;0,AVERAGE(E58:N58),"")</f>
        <v>140.4</v>
      </c>
      <c r="P58" s="8">
        <f t="shared" si="0"/>
        <v>84</v>
      </c>
      <c r="Q58" s="27">
        <f t="shared" si="1"/>
        <v>-9.7999999999999829</v>
      </c>
    </row>
    <row r="59" spans="1:17" ht="15" customHeight="1" x14ac:dyDescent="0.2">
      <c r="A59" s="22" t="s">
        <v>116</v>
      </c>
      <c r="B59" s="22" t="s">
        <v>117</v>
      </c>
      <c r="C59" s="7">
        <v>6</v>
      </c>
      <c r="D59" s="28">
        <v>168</v>
      </c>
      <c r="E59" s="13">
        <v>181</v>
      </c>
      <c r="F59" s="13">
        <v>181</v>
      </c>
      <c r="G59" s="13">
        <v>183</v>
      </c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181.66666666666666</v>
      </c>
      <c r="P59" s="8">
        <f t="shared" si="0"/>
        <v>14</v>
      </c>
      <c r="Q59" s="27">
        <f t="shared" si="1"/>
        <v>13.666666666666657</v>
      </c>
    </row>
    <row r="60" spans="1:17" ht="15" customHeight="1" x14ac:dyDescent="0.2">
      <c r="A60" s="22" t="s">
        <v>121</v>
      </c>
      <c r="B60" s="22" t="s">
        <v>117</v>
      </c>
      <c r="C60" s="7">
        <v>6</v>
      </c>
      <c r="D60" s="28">
        <v>166.4</v>
      </c>
      <c r="E60" s="13">
        <v>178</v>
      </c>
      <c r="F60" s="13">
        <v>177</v>
      </c>
      <c r="G60" s="13">
        <v>171</v>
      </c>
      <c r="H60" s="13">
        <v>178</v>
      </c>
      <c r="I60" s="13">
        <v>183</v>
      </c>
      <c r="J60" s="13"/>
      <c r="K60" s="13"/>
      <c r="L60" s="13"/>
      <c r="M60" s="13"/>
      <c r="N60" s="13"/>
      <c r="O60" s="26">
        <f>IF(SUM(E60:N60)&lt;&gt;0,AVERAGE(E60:N60),"")</f>
        <v>177.4</v>
      </c>
      <c r="P60" s="8">
        <f t="shared" si="0"/>
        <v>20</v>
      </c>
      <c r="Q60" s="27">
        <f t="shared" si="1"/>
        <v>11</v>
      </c>
    </row>
    <row r="61" spans="1:17" ht="15" customHeight="1" x14ac:dyDescent="0.2">
      <c r="A61" s="22" t="s">
        <v>149</v>
      </c>
      <c r="B61" s="22" t="s">
        <v>117</v>
      </c>
      <c r="C61" s="7">
        <v>8</v>
      </c>
      <c r="D61" s="28">
        <v>160</v>
      </c>
      <c r="E61" s="13">
        <v>177</v>
      </c>
      <c r="F61" s="13">
        <v>170</v>
      </c>
      <c r="G61" s="13">
        <v>176</v>
      </c>
      <c r="H61" s="13">
        <v>174</v>
      </c>
      <c r="I61" s="13">
        <v>167</v>
      </c>
      <c r="J61" s="13"/>
      <c r="K61" s="13"/>
      <c r="L61" s="13"/>
      <c r="M61" s="13"/>
      <c r="N61" s="13"/>
      <c r="O61" s="26">
        <f>IF(SUM(E61:N61)&lt;&gt;0,AVERAGE(E61:N61),"")</f>
        <v>172.8</v>
      </c>
      <c r="P61" s="8">
        <f t="shared" si="0"/>
        <v>30</v>
      </c>
      <c r="Q61" s="27">
        <f t="shared" si="1"/>
        <v>12.800000000000011</v>
      </c>
    </row>
    <row r="62" spans="1:17" ht="15" customHeight="1" x14ac:dyDescent="0.2">
      <c r="A62" s="22" t="s">
        <v>155</v>
      </c>
      <c r="B62" s="22" t="s">
        <v>117</v>
      </c>
      <c r="C62" s="7">
        <v>9</v>
      </c>
      <c r="D62" s="28">
        <v>158</v>
      </c>
      <c r="E62" s="13">
        <v>166</v>
      </c>
      <c r="F62" s="13">
        <v>172</v>
      </c>
      <c r="G62" s="13">
        <v>173</v>
      </c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170.33333333333334</v>
      </c>
      <c r="P62" s="8">
        <f t="shared" si="0"/>
        <v>37</v>
      </c>
      <c r="Q62" s="27">
        <f t="shared" si="1"/>
        <v>12.333333333333343</v>
      </c>
    </row>
    <row r="63" spans="1:17" ht="15" customHeight="1" x14ac:dyDescent="0.2">
      <c r="A63" s="22" t="s">
        <v>166</v>
      </c>
      <c r="B63" s="22" t="s">
        <v>117</v>
      </c>
      <c r="C63" s="7">
        <v>10</v>
      </c>
      <c r="D63" s="28">
        <v>154</v>
      </c>
      <c r="E63" s="13">
        <v>164</v>
      </c>
      <c r="F63" s="13">
        <v>166</v>
      </c>
      <c r="G63" s="13">
        <v>155</v>
      </c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161.66666666666666</v>
      </c>
      <c r="P63" s="8">
        <f t="shared" si="0"/>
        <v>57</v>
      </c>
      <c r="Q63" s="27">
        <f t="shared" si="1"/>
        <v>7.6666666666666572</v>
      </c>
    </row>
    <row r="64" spans="1:17" ht="15" customHeight="1" x14ac:dyDescent="0.2">
      <c r="A64" s="22" t="s">
        <v>127</v>
      </c>
      <c r="B64" s="22" t="s">
        <v>128</v>
      </c>
      <c r="C64" s="7">
        <v>7</v>
      </c>
      <c r="D64" s="28">
        <v>165.2</v>
      </c>
      <c r="E64" s="13">
        <v>163</v>
      </c>
      <c r="F64" s="13">
        <v>161</v>
      </c>
      <c r="G64" s="13">
        <v>165</v>
      </c>
      <c r="H64" s="13">
        <v>159</v>
      </c>
      <c r="I64" s="13">
        <v>157</v>
      </c>
      <c r="J64" s="13"/>
      <c r="K64" s="13"/>
      <c r="L64" s="13"/>
      <c r="M64" s="13"/>
      <c r="N64" s="13"/>
      <c r="O64" s="26">
        <f>IF(SUM(E64:N64)&lt;&gt;0,AVERAGE(E64:N64),"")</f>
        <v>161</v>
      </c>
      <c r="P64" s="8">
        <f t="shared" si="0"/>
        <v>59</v>
      </c>
      <c r="Q64" s="27">
        <f t="shared" si="1"/>
        <v>-4.1999999999999886</v>
      </c>
    </row>
    <row r="65" spans="1:17" ht="15" customHeight="1" x14ac:dyDescent="0.2">
      <c r="A65" s="22" t="s">
        <v>145</v>
      </c>
      <c r="B65" s="22" t="s">
        <v>128</v>
      </c>
      <c r="C65" s="7">
        <v>8</v>
      </c>
      <c r="D65" s="28">
        <v>161.1</v>
      </c>
      <c r="E65" s="13">
        <v>159</v>
      </c>
      <c r="F65" s="13">
        <v>160</v>
      </c>
      <c r="G65" s="13">
        <v>146</v>
      </c>
      <c r="H65" s="13">
        <v>166</v>
      </c>
      <c r="I65" s="13">
        <v>171</v>
      </c>
      <c r="J65" s="13"/>
      <c r="K65" s="13"/>
      <c r="L65" s="13"/>
      <c r="M65" s="13"/>
      <c r="N65" s="13"/>
      <c r="O65" s="26">
        <f>IF(SUM(E65:N65)&lt;&gt;0,AVERAGE(E65:N65),"")</f>
        <v>160.4</v>
      </c>
      <c r="P65" s="8">
        <f t="shared" si="0"/>
        <v>60</v>
      </c>
      <c r="Q65" s="27">
        <f t="shared" si="1"/>
        <v>-0.69999999999998863</v>
      </c>
    </row>
    <row r="66" spans="1:17" ht="15" customHeight="1" x14ac:dyDescent="0.2">
      <c r="A66" s="22" t="s">
        <v>163</v>
      </c>
      <c r="B66" s="22" t="s">
        <v>128</v>
      </c>
      <c r="C66" s="7">
        <v>10</v>
      </c>
      <c r="D66" s="28">
        <v>155.80000000000001</v>
      </c>
      <c r="E66" s="13">
        <v>163</v>
      </c>
      <c r="F66" s="13">
        <v>161</v>
      </c>
      <c r="G66" s="13">
        <v>139</v>
      </c>
      <c r="H66" s="13">
        <v>168</v>
      </c>
      <c r="I66" s="13">
        <v>155</v>
      </c>
      <c r="J66" s="13"/>
      <c r="K66" s="13"/>
      <c r="L66" s="13"/>
      <c r="M66" s="13"/>
      <c r="N66" s="13"/>
      <c r="O66" s="26">
        <f>IF(SUM(E66:N66)&lt;&gt;0,AVERAGE(E66:N66),"")</f>
        <v>157.19999999999999</v>
      </c>
      <c r="P66" s="8">
        <f t="shared" si="0"/>
        <v>68</v>
      </c>
      <c r="Q66" s="27">
        <f t="shared" si="1"/>
        <v>1.3999999999999773</v>
      </c>
    </row>
    <row r="67" spans="1:17" ht="15" customHeight="1" x14ac:dyDescent="0.2">
      <c r="A67" s="22" t="s">
        <v>138</v>
      </c>
      <c r="B67" s="22" t="s">
        <v>128</v>
      </c>
      <c r="C67" s="7">
        <v>8</v>
      </c>
      <c r="D67" s="28">
        <v>163.80000000000001</v>
      </c>
      <c r="E67" s="13">
        <v>162</v>
      </c>
      <c r="F67" s="13">
        <v>159</v>
      </c>
      <c r="G67" s="13">
        <v>162</v>
      </c>
      <c r="H67" s="13">
        <v>148</v>
      </c>
      <c r="I67" s="13">
        <v>140</v>
      </c>
      <c r="J67" s="13"/>
      <c r="K67" s="13"/>
      <c r="L67" s="13"/>
      <c r="M67" s="13"/>
      <c r="N67" s="13"/>
      <c r="O67" s="26">
        <f>IF(SUM(E67:N67)&lt;&gt;0,AVERAGE(E67:N67),"")</f>
        <v>154.19999999999999</v>
      </c>
      <c r="P67" s="8">
        <f t="shared" si="0"/>
        <v>73</v>
      </c>
      <c r="Q67" s="27">
        <f t="shared" si="1"/>
        <v>-9.6000000000000227</v>
      </c>
    </row>
    <row r="68" spans="1:17" ht="15" customHeight="1" x14ac:dyDescent="0.2">
      <c r="A68" s="22" t="s">
        <v>48</v>
      </c>
      <c r="B68" s="22" t="s">
        <v>49</v>
      </c>
      <c r="C68" s="7">
        <v>1</v>
      </c>
      <c r="D68" s="28">
        <v>191.2</v>
      </c>
      <c r="E68" s="13">
        <v>191</v>
      </c>
      <c r="F68" s="13">
        <v>187</v>
      </c>
      <c r="G68" s="13">
        <v>188</v>
      </c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188.66666666666666</v>
      </c>
      <c r="P68" s="8">
        <f t="shared" si="0"/>
        <v>3</v>
      </c>
      <c r="Q68" s="27">
        <f t="shared" si="1"/>
        <v>-2.5333333333333314</v>
      </c>
    </row>
    <row r="69" spans="1:17" ht="15" customHeight="1" x14ac:dyDescent="0.2">
      <c r="A69" s="22" t="s">
        <v>129</v>
      </c>
      <c r="B69" s="22" t="s">
        <v>49</v>
      </c>
      <c r="C69" s="7">
        <v>7</v>
      </c>
      <c r="D69" s="28">
        <v>165</v>
      </c>
      <c r="E69" s="13">
        <v>168</v>
      </c>
      <c r="F69" s="13">
        <v>162</v>
      </c>
      <c r="G69" s="13">
        <v>174</v>
      </c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168</v>
      </c>
      <c r="P69" s="8">
        <f t="shared" ref="P69:P107" si="2">IF(COUNT($E69:$N69)&gt;0,RANK($O69,$O$4:$O$107),"")</f>
        <v>41</v>
      </c>
      <c r="Q69" s="27">
        <f t="shared" ref="Q69:Q107" si="3">IF(D69&gt;0,IF(O69&lt;&gt;"",O69-D69,""),"")</f>
        <v>3</v>
      </c>
    </row>
    <row r="70" spans="1:17" ht="15" customHeight="1" x14ac:dyDescent="0.2">
      <c r="A70" s="22" t="s">
        <v>124</v>
      </c>
      <c r="B70" s="22" t="s">
        <v>49</v>
      </c>
      <c r="C70" s="7">
        <v>6</v>
      </c>
      <c r="D70" s="28">
        <v>166</v>
      </c>
      <c r="E70" s="13">
        <v>158</v>
      </c>
      <c r="F70" s="13">
        <v>170</v>
      </c>
      <c r="G70" s="13">
        <v>161</v>
      </c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163</v>
      </c>
      <c r="P70" s="8">
        <f t="shared" si="2"/>
        <v>54</v>
      </c>
      <c r="Q70" s="27">
        <f t="shared" si="3"/>
        <v>-3</v>
      </c>
    </row>
    <row r="71" spans="1:17" ht="15" customHeight="1" x14ac:dyDescent="0.2">
      <c r="A71" s="22" t="s">
        <v>151</v>
      </c>
      <c r="B71" s="22" t="s">
        <v>49</v>
      </c>
      <c r="C71" s="7">
        <v>9</v>
      </c>
      <c r="D71" s="28">
        <v>159.69999999999999</v>
      </c>
      <c r="E71" s="13">
        <v>160</v>
      </c>
      <c r="F71" s="13">
        <v>152</v>
      </c>
      <c r="G71" s="13">
        <v>155</v>
      </c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155.66666666666666</v>
      </c>
      <c r="P71" s="8">
        <f t="shared" si="2"/>
        <v>71</v>
      </c>
      <c r="Q71" s="27">
        <f t="shared" si="3"/>
        <v>-4.0333333333333314</v>
      </c>
    </row>
    <row r="72" spans="1:17" ht="15" customHeight="1" x14ac:dyDescent="0.2">
      <c r="A72" s="22" t="s">
        <v>160</v>
      </c>
      <c r="B72" s="22" t="s">
        <v>49</v>
      </c>
      <c r="C72" s="7">
        <v>10</v>
      </c>
      <c r="D72" s="28">
        <v>156.80000000000001</v>
      </c>
      <c r="E72" s="13">
        <v>156</v>
      </c>
      <c r="F72" s="13">
        <v>143</v>
      </c>
      <c r="G72" s="13">
        <v>158</v>
      </c>
      <c r="H72" s="13"/>
      <c r="I72" s="13"/>
      <c r="J72" s="13"/>
      <c r="K72" s="13"/>
      <c r="L72" s="13"/>
      <c r="M72" s="13"/>
      <c r="N72" s="13"/>
      <c r="O72" s="26">
        <f>IF(SUM(E72:N72)&lt;&gt;0,AVERAGE(E72:N72),"")</f>
        <v>152.33333333333334</v>
      </c>
      <c r="P72" s="8">
        <f t="shared" si="2"/>
        <v>74</v>
      </c>
      <c r="Q72" s="27">
        <f t="shared" si="3"/>
        <v>-4.4666666666666686</v>
      </c>
    </row>
    <row r="73" spans="1:17" ht="15" customHeight="1" x14ac:dyDescent="0.2">
      <c r="A73" s="22" t="s">
        <v>179</v>
      </c>
      <c r="B73" s="22" t="s">
        <v>126</v>
      </c>
      <c r="C73" s="7">
        <v>12</v>
      </c>
      <c r="D73" s="28">
        <v>144.80000000000001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>IF(SUM(E73:N73)&lt;&gt;0,AVERAGE(E73:N73),"")</f>
        <v/>
      </c>
      <c r="P73" s="8" t="str">
        <f t="shared" si="2"/>
        <v/>
      </c>
      <c r="Q73" s="27" t="str">
        <f t="shared" si="3"/>
        <v/>
      </c>
    </row>
    <row r="74" spans="1:17" ht="15" customHeight="1" x14ac:dyDescent="0.2">
      <c r="A74" s="22" t="s">
        <v>125</v>
      </c>
      <c r="B74" s="22" t="s">
        <v>126</v>
      </c>
      <c r="C74" s="7">
        <v>6</v>
      </c>
      <c r="D74" s="28">
        <v>165.8</v>
      </c>
      <c r="E74" s="13">
        <v>166</v>
      </c>
      <c r="F74" s="13">
        <v>172</v>
      </c>
      <c r="G74" s="13">
        <v>170</v>
      </c>
      <c r="H74" s="13">
        <v>166</v>
      </c>
      <c r="I74" s="13">
        <v>152</v>
      </c>
      <c r="J74" s="13"/>
      <c r="K74" s="13"/>
      <c r="L74" s="13"/>
      <c r="M74" s="13"/>
      <c r="N74" s="13"/>
      <c r="O74" s="26">
        <f>IF(SUM(E74:N74)&lt;&gt;0,AVERAGE(E74:N74),"")</f>
        <v>165.2</v>
      </c>
      <c r="P74" s="8">
        <f t="shared" si="2"/>
        <v>49</v>
      </c>
      <c r="Q74" s="27">
        <f t="shared" si="3"/>
        <v>-0.60000000000002274</v>
      </c>
    </row>
    <row r="75" spans="1:17" ht="15" customHeight="1" x14ac:dyDescent="0.2">
      <c r="A75" s="22" t="s">
        <v>175</v>
      </c>
      <c r="B75" s="22" t="s">
        <v>126</v>
      </c>
      <c r="C75" s="7">
        <v>11</v>
      </c>
      <c r="D75" s="28">
        <v>150.19999999999999</v>
      </c>
      <c r="E75" s="13">
        <v>143</v>
      </c>
      <c r="F75" s="13">
        <v>150</v>
      </c>
      <c r="G75" s="13">
        <v>137</v>
      </c>
      <c r="H75" s="13">
        <v>138</v>
      </c>
      <c r="I75" s="13">
        <v>129</v>
      </c>
      <c r="J75" s="13"/>
      <c r="K75" s="13"/>
      <c r="L75" s="13"/>
      <c r="M75" s="13"/>
      <c r="N75" s="13"/>
      <c r="O75" s="26">
        <f>IF(SUM(E75:N75)&lt;&gt;0,AVERAGE(E75:N75),"")</f>
        <v>139.4</v>
      </c>
      <c r="P75" s="8">
        <f t="shared" si="2"/>
        <v>85</v>
      </c>
      <c r="Q75" s="27">
        <f t="shared" si="3"/>
        <v>-10.799999999999983</v>
      </c>
    </row>
    <row r="76" spans="1:17" ht="15" customHeight="1" x14ac:dyDescent="0.2">
      <c r="A76" s="22" t="s">
        <v>146</v>
      </c>
      <c r="B76" s="22" t="s">
        <v>147</v>
      </c>
      <c r="C76" s="7">
        <v>8</v>
      </c>
      <c r="D76" s="28">
        <v>161</v>
      </c>
      <c r="E76" s="13">
        <v>166</v>
      </c>
      <c r="F76" s="13">
        <v>150</v>
      </c>
      <c r="G76" s="13">
        <v>162</v>
      </c>
      <c r="H76" s="13">
        <v>177</v>
      </c>
      <c r="I76" s="13">
        <v>168</v>
      </c>
      <c r="J76" s="13"/>
      <c r="K76" s="13"/>
      <c r="L76" s="13"/>
      <c r="M76" s="13"/>
      <c r="N76" s="13"/>
      <c r="O76" s="26">
        <f>IF(SUM(E76:N76)&lt;&gt;0,AVERAGE(E76:N76),"")</f>
        <v>164.6</v>
      </c>
      <c r="P76" s="8">
        <f t="shared" si="2"/>
        <v>51</v>
      </c>
      <c r="Q76" s="27">
        <f t="shared" si="3"/>
        <v>3.5999999999999943</v>
      </c>
    </row>
    <row r="77" spans="1:17" ht="15" customHeight="1" x14ac:dyDescent="0.2">
      <c r="A77" s="22" t="s">
        <v>162</v>
      </c>
      <c r="B77" s="22" t="s">
        <v>147</v>
      </c>
      <c r="C77" s="7">
        <v>10</v>
      </c>
      <c r="D77" s="28">
        <v>156</v>
      </c>
      <c r="E77" s="13">
        <v>156</v>
      </c>
      <c r="F77" s="13">
        <v>160</v>
      </c>
      <c r="G77" s="13">
        <v>151</v>
      </c>
      <c r="H77" s="13">
        <v>151</v>
      </c>
      <c r="I77" s="13">
        <v>173</v>
      </c>
      <c r="J77" s="13"/>
      <c r="K77" s="13"/>
      <c r="L77" s="13"/>
      <c r="M77" s="13"/>
      <c r="N77" s="13"/>
      <c r="O77" s="26">
        <f>IF(SUM(E77:N77)&lt;&gt;0,AVERAGE(E77:N77),"")</f>
        <v>158.19999999999999</v>
      </c>
      <c r="P77" s="8">
        <f t="shared" si="2"/>
        <v>67</v>
      </c>
      <c r="Q77" s="27">
        <f t="shared" si="3"/>
        <v>2.1999999999999886</v>
      </c>
    </row>
    <row r="78" spans="1:17" ht="15" customHeight="1" x14ac:dyDescent="0.2">
      <c r="A78" s="22" t="s">
        <v>182</v>
      </c>
      <c r="B78" s="22" t="s">
        <v>147</v>
      </c>
      <c r="C78" s="7">
        <v>12</v>
      </c>
      <c r="D78" s="28">
        <v>137.80000000000001</v>
      </c>
      <c r="E78" s="13">
        <v>127</v>
      </c>
      <c r="F78" s="13">
        <v>138</v>
      </c>
      <c r="G78" s="13">
        <v>131</v>
      </c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132</v>
      </c>
      <c r="P78" s="8">
        <f t="shared" si="2"/>
        <v>87</v>
      </c>
      <c r="Q78" s="27">
        <f t="shared" si="3"/>
        <v>-5.8000000000000114</v>
      </c>
    </row>
    <row r="79" spans="1:17" ht="15" customHeight="1" x14ac:dyDescent="0.2">
      <c r="A79" s="22" t="s">
        <v>71</v>
      </c>
      <c r="B79" s="22" t="s">
        <v>72</v>
      </c>
      <c r="C79" s="7">
        <v>2</v>
      </c>
      <c r="D79" s="28">
        <v>179.4</v>
      </c>
      <c r="E79" s="13">
        <v>181</v>
      </c>
      <c r="F79" s="13">
        <v>176</v>
      </c>
      <c r="G79" s="13">
        <v>178</v>
      </c>
      <c r="H79" s="13">
        <v>179</v>
      </c>
      <c r="I79" s="13">
        <v>173</v>
      </c>
      <c r="J79" s="13"/>
      <c r="K79" s="13"/>
      <c r="L79" s="13"/>
      <c r="M79" s="13"/>
      <c r="N79" s="13"/>
      <c r="O79" s="26">
        <f>IF(SUM(E79:N79)&lt;&gt;0,AVERAGE(E79:N79),"")</f>
        <v>177.4</v>
      </c>
      <c r="P79" s="8">
        <f t="shared" si="2"/>
        <v>20</v>
      </c>
      <c r="Q79" s="27">
        <f t="shared" si="3"/>
        <v>-2</v>
      </c>
    </row>
    <row r="80" spans="1:17" ht="15" customHeight="1" x14ac:dyDescent="0.2">
      <c r="A80" s="22" t="s">
        <v>85</v>
      </c>
      <c r="B80" s="22" t="s">
        <v>72</v>
      </c>
      <c r="C80" s="7">
        <v>3</v>
      </c>
      <c r="D80" s="28">
        <v>176.9</v>
      </c>
      <c r="E80" s="13">
        <v>176</v>
      </c>
      <c r="F80" s="13">
        <v>177</v>
      </c>
      <c r="G80" s="13">
        <v>175</v>
      </c>
      <c r="H80" s="13">
        <v>174</v>
      </c>
      <c r="I80" s="13">
        <v>172</v>
      </c>
      <c r="J80" s="13"/>
      <c r="K80" s="13"/>
      <c r="L80" s="13"/>
      <c r="M80" s="13"/>
      <c r="N80" s="13"/>
      <c r="O80" s="26">
        <f>IF(SUM(E80:N80)&lt;&gt;0,AVERAGE(E80:N80),"")</f>
        <v>174.8</v>
      </c>
      <c r="P80" s="8">
        <f t="shared" si="2"/>
        <v>25</v>
      </c>
      <c r="Q80" s="27">
        <f t="shared" si="3"/>
        <v>-2.0999999999999943</v>
      </c>
    </row>
    <row r="81" spans="1:17" ht="15" customHeight="1" x14ac:dyDescent="0.2">
      <c r="A81" s="22" t="s">
        <v>164</v>
      </c>
      <c r="B81" s="22" t="s">
        <v>165</v>
      </c>
      <c r="C81" s="7">
        <v>10</v>
      </c>
      <c r="D81" s="28">
        <v>154.19999999999999</v>
      </c>
      <c r="E81" s="13">
        <v>145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145</v>
      </c>
      <c r="P81" s="8">
        <f t="shared" si="2"/>
        <v>81</v>
      </c>
      <c r="Q81" s="27">
        <f t="shared" si="3"/>
        <v>-9.1999999999999886</v>
      </c>
    </row>
    <row r="82" spans="1:17" ht="15" customHeight="1" x14ac:dyDescent="0.2">
      <c r="A82" s="22" t="s">
        <v>135</v>
      </c>
      <c r="B82" s="22" t="s">
        <v>107</v>
      </c>
      <c r="C82" s="7">
        <v>7</v>
      </c>
      <c r="D82" s="28">
        <v>164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>IF(SUM(E82:N82)&lt;&gt;0,AVERAGE(E82:N82),"")</f>
        <v/>
      </c>
      <c r="P82" s="8" t="str">
        <f t="shared" si="2"/>
        <v/>
      </c>
      <c r="Q82" s="27" t="str">
        <f t="shared" si="3"/>
        <v/>
      </c>
    </row>
    <row r="83" spans="1:17" ht="15" customHeight="1" x14ac:dyDescent="0.2">
      <c r="A83" s="22" t="s">
        <v>106</v>
      </c>
      <c r="B83" s="22" t="s">
        <v>107</v>
      </c>
      <c r="C83" s="7">
        <v>5</v>
      </c>
      <c r="D83" s="28">
        <v>171</v>
      </c>
      <c r="E83" s="13">
        <v>174</v>
      </c>
      <c r="F83" s="13">
        <v>171</v>
      </c>
      <c r="G83" s="13">
        <v>168</v>
      </c>
      <c r="H83" s="13">
        <v>156</v>
      </c>
      <c r="I83" s="13">
        <v>172</v>
      </c>
      <c r="J83" s="13"/>
      <c r="K83" s="13"/>
      <c r="L83" s="13"/>
      <c r="M83" s="13"/>
      <c r="N83" s="13"/>
      <c r="O83" s="26">
        <f>IF(SUM(E83:N83)&lt;&gt;0,AVERAGE(E83:N83),"")</f>
        <v>168.2</v>
      </c>
      <c r="P83" s="8">
        <f t="shared" si="2"/>
        <v>40</v>
      </c>
      <c r="Q83" s="27">
        <f t="shared" si="3"/>
        <v>-2.8000000000000114</v>
      </c>
    </row>
    <row r="84" spans="1:17" ht="15" customHeight="1" x14ac:dyDescent="0.2">
      <c r="A84" s="22" t="s">
        <v>130</v>
      </c>
      <c r="B84" s="22" t="s">
        <v>107</v>
      </c>
      <c r="C84" s="7">
        <v>7</v>
      </c>
      <c r="D84" s="28">
        <v>165</v>
      </c>
      <c r="E84" s="13">
        <v>161</v>
      </c>
      <c r="F84" s="13">
        <v>160</v>
      </c>
      <c r="G84" s="13">
        <v>172</v>
      </c>
      <c r="H84" s="13">
        <v>176</v>
      </c>
      <c r="I84" s="13">
        <v>167</v>
      </c>
      <c r="J84" s="13"/>
      <c r="K84" s="13"/>
      <c r="L84" s="13"/>
      <c r="M84" s="13"/>
      <c r="N84" s="13"/>
      <c r="O84" s="26">
        <f>IF(SUM(E84:N84)&lt;&gt;0,AVERAGE(E84:N84),"")</f>
        <v>167.2</v>
      </c>
      <c r="P84" s="8">
        <f t="shared" si="2"/>
        <v>44</v>
      </c>
      <c r="Q84" s="27">
        <f t="shared" si="3"/>
        <v>2.1999999999999886</v>
      </c>
    </row>
    <row r="85" spans="1:17" ht="15" customHeight="1" x14ac:dyDescent="0.2">
      <c r="A85" s="22" t="s">
        <v>120</v>
      </c>
      <c r="B85" s="22" t="s">
        <v>107</v>
      </c>
      <c r="C85" s="7">
        <v>6</v>
      </c>
      <c r="D85" s="28">
        <v>167</v>
      </c>
      <c r="E85" s="13">
        <v>172</v>
      </c>
      <c r="F85" s="13">
        <v>165</v>
      </c>
      <c r="G85" s="13">
        <v>162</v>
      </c>
      <c r="H85" s="13">
        <v>164</v>
      </c>
      <c r="I85" s="13"/>
      <c r="J85" s="13"/>
      <c r="K85" s="13"/>
      <c r="L85" s="13"/>
      <c r="M85" s="13"/>
      <c r="N85" s="13"/>
      <c r="O85" s="26">
        <f>IF(SUM(E85:N85)&lt;&gt;0,AVERAGE(E85:N85),"")</f>
        <v>165.75</v>
      </c>
      <c r="P85" s="8">
        <f t="shared" si="2"/>
        <v>47</v>
      </c>
      <c r="Q85" s="27">
        <f t="shared" si="3"/>
        <v>-1.25</v>
      </c>
    </row>
    <row r="86" spans="1:17" ht="15" customHeight="1" x14ac:dyDescent="0.2">
      <c r="A86" s="22" t="s">
        <v>136</v>
      </c>
      <c r="B86" s="22" t="s">
        <v>107</v>
      </c>
      <c r="C86" s="7">
        <v>7</v>
      </c>
      <c r="D86" s="28">
        <v>164</v>
      </c>
      <c r="E86" s="13">
        <v>169</v>
      </c>
      <c r="F86" s="13">
        <v>156</v>
      </c>
      <c r="G86" s="13">
        <v>158</v>
      </c>
      <c r="H86" s="13">
        <v>155</v>
      </c>
      <c r="I86" s="13">
        <v>169</v>
      </c>
      <c r="J86" s="13"/>
      <c r="K86" s="13"/>
      <c r="L86" s="13"/>
      <c r="M86" s="13"/>
      <c r="N86" s="13"/>
      <c r="O86" s="26">
        <f>IF(SUM(E86:N86)&lt;&gt;0,AVERAGE(E86:N86),"")</f>
        <v>161.4</v>
      </c>
      <c r="P86" s="8">
        <f t="shared" si="2"/>
        <v>58</v>
      </c>
      <c r="Q86" s="27">
        <f t="shared" si="3"/>
        <v>-2.5999999999999943</v>
      </c>
    </row>
    <row r="87" spans="1:17" ht="15" customHeight="1" x14ac:dyDescent="0.2">
      <c r="A87" s="22" t="s">
        <v>173</v>
      </c>
      <c r="B87" s="22" t="s">
        <v>107</v>
      </c>
      <c r="C87" s="7">
        <v>11</v>
      </c>
      <c r="D87" s="28">
        <v>150.69999999999999</v>
      </c>
      <c r="E87" s="13">
        <v>127</v>
      </c>
      <c r="F87" s="13">
        <v>150</v>
      </c>
      <c r="G87" s="13">
        <v>116</v>
      </c>
      <c r="H87" s="13">
        <v>131</v>
      </c>
      <c r="I87" s="13">
        <v>125</v>
      </c>
      <c r="J87" s="13"/>
      <c r="K87" s="13"/>
      <c r="L87" s="13"/>
      <c r="M87" s="13"/>
      <c r="N87" s="13"/>
      <c r="O87" s="26">
        <f>IF(SUM(E87:N87)&lt;&gt;0,AVERAGE(E87:N87),"")</f>
        <v>129.80000000000001</v>
      </c>
      <c r="P87" s="8">
        <f t="shared" si="2"/>
        <v>88</v>
      </c>
      <c r="Q87" s="27">
        <f t="shared" si="3"/>
        <v>-20.899999999999977</v>
      </c>
    </row>
    <row r="88" spans="1:17" ht="15" customHeight="1" x14ac:dyDescent="0.2">
      <c r="A88" s="22" t="s">
        <v>140</v>
      </c>
      <c r="B88" s="22" t="s">
        <v>141</v>
      </c>
      <c r="C88" s="7">
        <v>8</v>
      </c>
      <c r="D88" s="28">
        <v>162.6</v>
      </c>
      <c r="E88" s="13">
        <v>170</v>
      </c>
      <c r="F88" s="13">
        <v>155</v>
      </c>
      <c r="G88" s="13">
        <v>153</v>
      </c>
      <c r="H88" s="13"/>
      <c r="I88" s="13"/>
      <c r="J88" s="13"/>
      <c r="K88" s="13"/>
      <c r="L88" s="13"/>
      <c r="M88" s="13"/>
      <c r="N88" s="13"/>
      <c r="O88" s="26">
        <f>IF(SUM(E88:N88)&lt;&gt;0,AVERAGE(E88:N88),"")</f>
        <v>159.33333333333334</v>
      </c>
      <c r="P88" s="8">
        <f t="shared" si="2"/>
        <v>62</v>
      </c>
      <c r="Q88" s="27">
        <f t="shared" si="3"/>
        <v>-3.2666666666666515</v>
      </c>
    </row>
    <row r="89" spans="1:17" ht="15" customHeight="1" x14ac:dyDescent="0.2">
      <c r="A89" s="22" t="s">
        <v>152</v>
      </c>
      <c r="B89" s="22" t="s">
        <v>141</v>
      </c>
      <c r="C89" s="7">
        <v>9</v>
      </c>
      <c r="D89" s="28">
        <v>159.4</v>
      </c>
      <c r="E89" s="13">
        <v>131</v>
      </c>
      <c r="F89" s="13">
        <v>146</v>
      </c>
      <c r="G89" s="13">
        <v>158</v>
      </c>
      <c r="H89" s="13"/>
      <c r="I89" s="13"/>
      <c r="J89" s="13"/>
      <c r="K89" s="13"/>
      <c r="L89" s="13"/>
      <c r="M89" s="13"/>
      <c r="N89" s="13"/>
      <c r="O89" s="26">
        <f>IF(SUM(E89:N89)&lt;&gt;0,AVERAGE(E89:N89),"")</f>
        <v>145</v>
      </c>
      <c r="P89" s="8">
        <f t="shared" si="2"/>
        <v>81</v>
      </c>
      <c r="Q89" s="27">
        <f t="shared" si="3"/>
        <v>-14.400000000000006</v>
      </c>
    </row>
    <row r="90" spans="1:17" ht="15" customHeight="1" x14ac:dyDescent="0.2">
      <c r="A90" s="22" t="s">
        <v>183</v>
      </c>
      <c r="B90" s="22" t="s">
        <v>141</v>
      </c>
      <c r="C90" s="7">
        <v>12</v>
      </c>
      <c r="D90" s="28">
        <v>137.80000000000001</v>
      </c>
      <c r="E90" s="13">
        <v>148</v>
      </c>
      <c r="F90" s="13">
        <v>148</v>
      </c>
      <c r="G90" s="13">
        <v>135</v>
      </c>
      <c r="H90" s="13"/>
      <c r="I90" s="13"/>
      <c r="J90" s="13"/>
      <c r="K90" s="13"/>
      <c r="L90" s="13"/>
      <c r="M90" s="13"/>
      <c r="N90" s="13"/>
      <c r="O90" s="26">
        <f>IF(SUM(E90:N90)&lt;&gt;0,AVERAGE(E90:N90),"")</f>
        <v>143.66666666666666</v>
      </c>
      <c r="P90" s="8">
        <f t="shared" si="2"/>
        <v>83</v>
      </c>
      <c r="Q90" s="27">
        <f t="shared" si="3"/>
        <v>5.8666666666666458</v>
      </c>
    </row>
    <row r="91" spans="1:17" ht="15" customHeight="1" x14ac:dyDescent="0.2">
      <c r="A91" s="22" t="s">
        <v>131</v>
      </c>
      <c r="B91" s="22" t="s">
        <v>74</v>
      </c>
      <c r="C91" s="7">
        <v>7</v>
      </c>
      <c r="D91" s="28">
        <v>165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26" t="str">
        <f>IF(SUM(E91:N91)&lt;&gt;0,AVERAGE(E91:N91),"")</f>
        <v/>
      </c>
      <c r="P91" s="8" t="str">
        <f t="shared" si="2"/>
        <v/>
      </c>
      <c r="Q91" s="27" t="str">
        <f t="shared" si="3"/>
        <v/>
      </c>
    </row>
    <row r="92" spans="1:17" ht="15" customHeight="1" x14ac:dyDescent="0.2">
      <c r="A92" s="22" t="s">
        <v>73</v>
      </c>
      <c r="B92" s="22" t="s">
        <v>74</v>
      </c>
      <c r="C92" s="7">
        <v>2</v>
      </c>
      <c r="D92" s="28">
        <v>178.66666666666666</v>
      </c>
      <c r="E92" s="13">
        <v>169</v>
      </c>
      <c r="F92" s="13">
        <v>183</v>
      </c>
      <c r="G92" s="13">
        <v>171</v>
      </c>
      <c r="H92" s="13">
        <v>173</v>
      </c>
      <c r="I92" s="13">
        <v>185</v>
      </c>
      <c r="J92" s="13"/>
      <c r="K92" s="13"/>
      <c r="L92" s="13"/>
      <c r="M92" s="13"/>
      <c r="N92" s="13"/>
      <c r="O92" s="26">
        <f>IF(SUM(E92:N92)&lt;&gt;0,AVERAGE(E92:N92),"")</f>
        <v>176.2</v>
      </c>
      <c r="P92" s="8">
        <f t="shared" si="2"/>
        <v>22</v>
      </c>
      <c r="Q92" s="27">
        <f t="shared" si="3"/>
        <v>-2.4666666666666686</v>
      </c>
    </row>
    <row r="93" spans="1:17" ht="15" customHeight="1" x14ac:dyDescent="0.2">
      <c r="A93" s="22" t="s">
        <v>98</v>
      </c>
      <c r="B93" s="22" t="s">
        <v>74</v>
      </c>
      <c r="C93" s="7">
        <v>4</v>
      </c>
      <c r="D93" s="28">
        <v>172.16666666666666</v>
      </c>
      <c r="E93" s="13">
        <v>165</v>
      </c>
      <c r="F93" s="13">
        <v>170</v>
      </c>
      <c r="G93" s="13">
        <v>169</v>
      </c>
      <c r="H93" s="13">
        <v>168</v>
      </c>
      <c r="I93" s="13">
        <v>163</v>
      </c>
      <c r="J93" s="13"/>
      <c r="K93" s="13"/>
      <c r="L93" s="13"/>
      <c r="M93" s="13"/>
      <c r="N93" s="13"/>
      <c r="O93" s="26">
        <f>IF(SUM(E93:N93)&lt;&gt;0,AVERAGE(E93:N93),"")</f>
        <v>167</v>
      </c>
      <c r="P93" s="8">
        <f t="shared" si="2"/>
        <v>45</v>
      </c>
      <c r="Q93" s="27">
        <f t="shared" si="3"/>
        <v>-5.1666666666666572</v>
      </c>
    </row>
    <row r="94" spans="1:17" ht="15" customHeight="1" x14ac:dyDescent="0.2">
      <c r="A94" s="22" t="s">
        <v>114</v>
      </c>
      <c r="B94" s="22" t="s">
        <v>74</v>
      </c>
      <c r="C94" s="7">
        <v>5</v>
      </c>
      <c r="D94" s="28">
        <v>168.16666666666666</v>
      </c>
      <c r="E94" s="13">
        <v>158</v>
      </c>
      <c r="F94" s="13">
        <v>156</v>
      </c>
      <c r="G94" s="13">
        <v>158</v>
      </c>
      <c r="H94" s="13">
        <v>170</v>
      </c>
      <c r="I94" s="13">
        <v>173</v>
      </c>
      <c r="J94" s="13"/>
      <c r="K94" s="13"/>
      <c r="L94" s="13"/>
      <c r="M94" s="13"/>
      <c r="N94" s="13"/>
      <c r="O94" s="26">
        <f>IF(SUM(E94:N94)&lt;&gt;0,AVERAGE(E94:N94),"")</f>
        <v>163</v>
      </c>
      <c r="P94" s="8">
        <f t="shared" si="2"/>
        <v>54</v>
      </c>
      <c r="Q94" s="27">
        <f t="shared" si="3"/>
        <v>-5.1666666666666572</v>
      </c>
    </row>
    <row r="95" spans="1:17" ht="15" customHeight="1" x14ac:dyDescent="0.2">
      <c r="A95" s="22" t="s">
        <v>89</v>
      </c>
      <c r="B95" s="22" t="s">
        <v>90</v>
      </c>
      <c r="C95" s="7">
        <v>3</v>
      </c>
      <c r="D95" s="28">
        <v>174.3</v>
      </c>
      <c r="E95" s="13">
        <v>166</v>
      </c>
      <c r="F95" s="13">
        <v>172</v>
      </c>
      <c r="G95" s="13">
        <v>178</v>
      </c>
      <c r="H95" s="13">
        <v>166</v>
      </c>
      <c r="I95" s="13">
        <v>180</v>
      </c>
      <c r="J95" s="13"/>
      <c r="K95" s="13"/>
      <c r="L95" s="13"/>
      <c r="M95" s="13"/>
      <c r="N95" s="13"/>
      <c r="O95" s="26">
        <f>IF(SUM(E95:N95)&lt;&gt;0,AVERAGE(E95:N95),"")</f>
        <v>172.4</v>
      </c>
      <c r="P95" s="8">
        <f t="shared" si="2"/>
        <v>33</v>
      </c>
      <c r="Q95" s="27">
        <f t="shared" si="3"/>
        <v>-1.9000000000000057</v>
      </c>
    </row>
    <row r="96" spans="1:17" ht="15" customHeight="1" x14ac:dyDescent="0.2">
      <c r="A96" s="22" t="s">
        <v>61</v>
      </c>
      <c r="B96" s="22" t="s">
        <v>62</v>
      </c>
      <c r="C96" s="7">
        <v>1</v>
      </c>
      <c r="D96" s="28">
        <v>183</v>
      </c>
      <c r="E96" s="13">
        <v>188</v>
      </c>
      <c r="F96" s="13">
        <v>186</v>
      </c>
      <c r="G96" s="13">
        <v>187</v>
      </c>
      <c r="H96" s="13">
        <v>187</v>
      </c>
      <c r="I96" s="13">
        <v>185</v>
      </c>
      <c r="J96" s="13"/>
      <c r="K96" s="13"/>
      <c r="L96" s="13"/>
      <c r="M96" s="13"/>
      <c r="N96" s="13"/>
      <c r="O96" s="26">
        <f>IF(SUM(E96:N96)&lt;&gt;0,AVERAGE(E96:N96),"")</f>
        <v>186.6</v>
      </c>
      <c r="P96" s="8">
        <f t="shared" si="2"/>
        <v>5</v>
      </c>
      <c r="Q96" s="27">
        <f t="shared" si="3"/>
        <v>3.5999999999999943</v>
      </c>
    </row>
    <row r="97" spans="1:17" ht="15" customHeight="1" x14ac:dyDescent="0.2">
      <c r="A97" s="22" t="s">
        <v>64</v>
      </c>
      <c r="B97" s="22" t="s">
        <v>62</v>
      </c>
      <c r="C97" s="7">
        <v>2</v>
      </c>
      <c r="D97" s="28">
        <v>182.2</v>
      </c>
      <c r="E97" s="13">
        <v>184</v>
      </c>
      <c r="F97" s="13">
        <v>187</v>
      </c>
      <c r="G97" s="13">
        <v>187</v>
      </c>
      <c r="H97" s="13">
        <v>179</v>
      </c>
      <c r="I97" s="13">
        <v>185</v>
      </c>
      <c r="J97" s="13"/>
      <c r="K97" s="13"/>
      <c r="L97" s="13"/>
      <c r="M97" s="13"/>
      <c r="N97" s="13"/>
      <c r="O97" s="26">
        <f>IF(SUM(E97:N97)&lt;&gt;0,AVERAGE(E97:N97),"")</f>
        <v>184.4</v>
      </c>
      <c r="P97" s="8">
        <f t="shared" si="2"/>
        <v>9</v>
      </c>
      <c r="Q97" s="27">
        <f t="shared" si="3"/>
        <v>2.2000000000000171</v>
      </c>
    </row>
    <row r="98" spans="1:17" ht="15" customHeight="1" x14ac:dyDescent="0.2">
      <c r="A98" s="22" t="s">
        <v>100</v>
      </c>
      <c r="B98" s="22" t="s">
        <v>84</v>
      </c>
      <c r="C98" s="7">
        <v>4</v>
      </c>
      <c r="D98" s="28">
        <v>172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6" t="str">
        <f>IF(SUM(E98:N98)&lt;&gt;0,AVERAGE(E98:N98),"")</f>
        <v/>
      </c>
      <c r="P98" s="8" t="str">
        <f t="shared" si="2"/>
        <v/>
      </c>
      <c r="Q98" s="27" t="str">
        <f t="shared" si="3"/>
        <v/>
      </c>
    </row>
    <row r="99" spans="1:17" ht="15" customHeight="1" x14ac:dyDescent="0.2">
      <c r="A99" s="22" t="s">
        <v>110</v>
      </c>
      <c r="B99" s="22" t="s">
        <v>84</v>
      </c>
      <c r="C99" s="7">
        <v>5</v>
      </c>
      <c r="D99" s="28">
        <v>170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6" t="str">
        <f>IF(SUM(E99:N99)&lt;&gt;0,AVERAGE(E99:N99),"")</f>
        <v/>
      </c>
      <c r="P99" s="8" t="str">
        <f t="shared" si="2"/>
        <v/>
      </c>
      <c r="Q99" s="27" t="str">
        <f t="shared" si="3"/>
        <v/>
      </c>
    </row>
    <row r="100" spans="1:17" ht="15" customHeight="1" x14ac:dyDescent="0.2">
      <c r="A100" s="22" t="s">
        <v>178</v>
      </c>
      <c r="B100" s="22" t="s">
        <v>84</v>
      </c>
      <c r="C100" s="7">
        <v>12</v>
      </c>
      <c r="D100" s="28">
        <v>148.30000000000001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6" t="str">
        <f>IF(SUM(E100:N100)&lt;&gt;0,AVERAGE(E100:N100),"")</f>
        <v/>
      </c>
      <c r="P100" s="8" t="str">
        <f t="shared" si="2"/>
        <v/>
      </c>
      <c r="Q100" s="27" t="str">
        <f t="shared" si="3"/>
        <v/>
      </c>
    </row>
    <row r="101" spans="1:17" ht="15" customHeight="1" x14ac:dyDescent="0.2">
      <c r="A101" s="22" t="s">
        <v>105</v>
      </c>
      <c r="B101" s="22" t="s">
        <v>84</v>
      </c>
      <c r="C101" s="7">
        <v>5</v>
      </c>
      <c r="D101" s="28">
        <v>171.4</v>
      </c>
      <c r="E101" s="13">
        <v>182</v>
      </c>
      <c r="F101" s="13">
        <v>176</v>
      </c>
      <c r="G101" s="13">
        <v>170</v>
      </c>
      <c r="H101" s="13"/>
      <c r="I101" s="13"/>
      <c r="J101" s="13"/>
      <c r="K101" s="13"/>
      <c r="L101" s="13"/>
      <c r="M101" s="13"/>
      <c r="N101" s="13"/>
      <c r="O101" s="26">
        <f>IF(SUM(E101:N101)&lt;&gt;0,AVERAGE(E101:N101),"")</f>
        <v>176</v>
      </c>
      <c r="P101" s="8">
        <f t="shared" si="2"/>
        <v>23</v>
      </c>
      <c r="Q101" s="27">
        <f t="shared" si="3"/>
        <v>4.5999999999999943</v>
      </c>
    </row>
    <row r="102" spans="1:17" ht="15" customHeight="1" x14ac:dyDescent="0.2">
      <c r="A102" s="22" t="s">
        <v>88</v>
      </c>
      <c r="B102" s="22" t="s">
        <v>84</v>
      </c>
      <c r="C102" s="7">
        <v>3</v>
      </c>
      <c r="D102" s="28">
        <v>176</v>
      </c>
      <c r="E102" s="13">
        <v>179</v>
      </c>
      <c r="F102" s="13">
        <v>178</v>
      </c>
      <c r="G102" s="13">
        <v>179</v>
      </c>
      <c r="H102" s="13">
        <v>176</v>
      </c>
      <c r="I102" s="13">
        <v>155</v>
      </c>
      <c r="J102" s="13"/>
      <c r="K102" s="13"/>
      <c r="L102" s="13"/>
      <c r="M102" s="13"/>
      <c r="N102" s="13"/>
      <c r="O102" s="26">
        <f>IF(SUM(E102:N102)&lt;&gt;0,AVERAGE(E102:N102),"")</f>
        <v>173.4</v>
      </c>
      <c r="P102" s="8">
        <f t="shared" si="2"/>
        <v>29</v>
      </c>
      <c r="Q102" s="27">
        <f t="shared" si="3"/>
        <v>-2.5999999999999943</v>
      </c>
    </row>
    <row r="103" spans="1:17" ht="15" customHeight="1" x14ac:dyDescent="0.2">
      <c r="A103" s="22" t="s">
        <v>83</v>
      </c>
      <c r="B103" s="22" t="s">
        <v>84</v>
      </c>
      <c r="C103" s="7">
        <v>3</v>
      </c>
      <c r="D103" s="28">
        <v>177</v>
      </c>
      <c r="E103" s="13">
        <v>176</v>
      </c>
      <c r="F103" s="13">
        <v>168</v>
      </c>
      <c r="G103" s="13">
        <v>167</v>
      </c>
      <c r="H103" s="13">
        <v>177</v>
      </c>
      <c r="I103" s="13">
        <v>175</v>
      </c>
      <c r="J103" s="13"/>
      <c r="K103" s="13"/>
      <c r="L103" s="13"/>
      <c r="M103" s="13"/>
      <c r="N103" s="13"/>
      <c r="O103" s="26">
        <f>IF(SUM(E103:N103)&lt;&gt;0,AVERAGE(E103:N103),"")</f>
        <v>172.6</v>
      </c>
      <c r="P103" s="8">
        <f t="shared" si="2"/>
        <v>31</v>
      </c>
      <c r="Q103" s="27">
        <f t="shared" si="3"/>
        <v>-4.4000000000000057</v>
      </c>
    </row>
    <row r="104" spans="1:17" ht="15" customHeight="1" x14ac:dyDescent="0.2">
      <c r="A104" s="22" t="s">
        <v>123</v>
      </c>
      <c r="B104" s="22" t="s">
        <v>84</v>
      </c>
      <c r="C104" s="7">
        <v>6</v>
      </c>
      <c r="D104" s="28">
        <v>166.1</v>
      </c>
      <c r="E104" s="13">
        <v>167</v>
      </c>
      <c r="F104" s="13">
        <v>167</v>
      </c>
      <c r="G104" s="13">
        <v>167</v>
      </c>
      <c r="H104" s="13">
        <v>175</v>
      </c>
      <c r="I104" s="13">
        <v>158</v>
      </c>
      <c r="J104" s="13"/>
      <c r="K104" s="13"/>
      <c r="L104" s="13"/>
      <c r="M104" s="13"/>
      <c r="N104" s="13"/>
      <c r="O104" s="26">
        <f>IF(SUM(E104:N104)&lt;&gt;0,AVERAGE(E104:N104),"")</f>
        <v>166.8</v>
      </c>
      <c r="P104" s="8">
        <f t="shared" si="2"/>
        <v>46</v>
      </c>
      <c r="Q104" s="27">
        <f t="shared" si="3"/>
        <v>0.70000000000001705</v>
      </c>
    </row>
    <row r="105" spans="1:17" ht="15" customHeight="1" x14ac:dyDescent="0.2">
      <c r="A105" s="22" t="s">
        <v>156</v>
      </c>
      <c r="B105" s="22" t="s">
        <v>157</v>
      </c>
      <c r="C105" s="7">
        <v>9</v>
      </c>
      <c r="D105" s="28">
        <v>157.6</v>
      </c>
      <c r="E105" s="13">
        <v>157</v>
      </c>
      <c r="F105" s="13">
        <v>159</v>
      </c>
      <c r="G105" s="13">
        <v>161</v>
      </c>
      <c r="H105" s="13">
        <v>156</v>
      </c>
      <c r="I105" s="13"/>
      <c r="J105" s="13"/>
      <c r="K105" s="13"/>
      <c r="L105" s="13"/>
      <c r="M105" s="13"/>
      <c r="N105" s="13"/>
      <c r="O105" s="26">
        <f>IF(SUM(E105:N105)&lt;&gt;0,AVERAGE(E105:N105),"")</f>
        <v>158.25</v>
      </c>
      <c r="P105" s="8">
        <f t="shared" si="2"/>
        <v>66</v>
      </c>
      <c r="Q105" s="27">
        <f t="shared" si="3"/>
        <v>0.65000000000000568</v>
      </c>
    </row>
    <row r="106" spans="1:17" ht="15" customHeight="1" x14ac:dyDescent="0.2">
      <c r="A106" s="22" t="s">
        <v>95</v>
      </c>
      <c r="B106" s="22" t="s">
        <v>96</v>
      </c>
      <c r="C106" s="7">
        <v>4</v>
      </c>
      <c r="D106" s="28">
        <v>172.5</v>
      </c>
      <c r="E106" s="13">
        <v>176</v>
      </c>
      <c r="F106" s="13">
        <v>168</v>
      </c>
      <c r="G106" s="13">
        <v>176</v>
      </c>
      <c r="H106" s="13">
        <v>176</v>
      </c>
      <c r="I106" s="13">
        <v>180</v>
      </c>
      <c r="J106" s="13"/>
      <c r="K106" s="13"/>
      <c r="L106" s="13"/>
      <c r="M106" s="13"/>
      <c r="N106" s="13"/>
      <c r="O106" s="26">
        <f>IF(SUM(E106:N106)&lt;&gt;0,AVERAGE(E106:N106),"")</f>
        <v>175.2</v>
      </c>
      <c r="P106" s="8">
        <f t="shared" si="2"/>
        <v>24</v>
      </c>
      <c r="Q106" s="27">
        <f t="shared" si="3"/>
        <v>2.6999999999999886</v>
      </c>
    </row>
    <row r="107" spans="1:17" ht="15" customHeight="1" x14ac:dyDescent="0.2">
      <c r="A107" s="22" t="s">
        <v>158</v>
      </c>
      <c r="B107" s="22" t="s">
        <v>96</v>
      </c>
      <c r="C107" s="7">
        <v>9</v>
      </c>
      <c r="D107" s="28">
        <v>157.4</v>
      </c>
      <c r="E107" s="13">
        <v>164</v>
      </c>
      <c r="F107" s="13">
        <v>144</v>
      </c>
      <c r="G107" s="13">
        <v>156</v>
      </c>
      <c r="H107" s="13">
        <v>145</v>
      </c>
      <c r="I107" s="13">
        <v>165</v>
      </c>
      <c r="J107" s="13"/>
      <c r="K107" s="13"/>
      <c r="L107" s="13"/>
      <c r="M107" s="13"/>
      <c r="N107" s="13"/>
      <c r="O107" s="26">
        <f>IF(SUM(E107:N107)&lt;&gt;0,AVERAGE(E107:N107),"")</f>
        <v>154.80000000000001</v>
      </c>
      <c r="P107" s="8">
        <f t="shared" si="2"/>
        <v>72</v>
      </c>
      <c r="Q107" s="27">
        <f t="shared" si="3"/>
        <v>-2.5999999999999943</v>
      </c>
    </row>
  </sheetData>
  <sortState xmlns:xlrd2="http://schemas.microsoft.com/office/spreadsheetml/2017/richdata2" ref="A4:O107">
    <sortCondition ref="B7"/>
    <sortCondition descending="1" ref="O7"/>
    <sortCondition ref="C7"/>
  </sortState>
  <phoneticPr fontId="0" type="noConversion"/>
  <conditionalFormatting sqref="Q4">
    <cfRule type="cellIs" dxfId="555" priority="2" stopIfTrue="1" operator="lessThan">
      <formula>0</formula>
    </cfRule>
  </conditionalFormatting>
  <conditionalFormatting sqref="Q5:Q107">
    <cfRule type="cellIs" dxfId="554" priority="1" stopIfTrue="1" operator="lessThan">
      <formula>0</formula>
    </cfRule>
  </conditionalFormatting>
  <hyperlinks>
    <hyperlink ref="A2" location="'Index'!A2" tooltip="Go to the Index sheet" display="`" xr:uid="{14EA5987-ADAC-4C47-B043-CE8E099D8895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5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344</v>
      </c>
      <c r="B4" s="4" t="s">
        <v>338</v>
      </c>
      <c r="C4" s="7">
        <v>5</v>
      </c>
      <c r="D4" s="28">
        <v>191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IF(COUNT($E4:$N4)&gt;0,RANK($O4,$O$4:$O$54),"")</f>
        <v/>
      </c>
      <c r="Q4" s="27" t="str">
        <f>IF(D4&gt;0,IF(O4&lt;&gt;"",O4-D4,""),"")</f>
        <v/>
      </c>
    </row>
    <row r="5" spans="1:18" ht="15" customHeight="1" x14ac:dyDescent="0.2">
      <c r="A5" s="4" t="s">
        <v>295</v>
      </c>
      <c r="B5" s="4" t="s">
        <v>338</v>
      </c>
      <c r="C5" s="7">
        <v>4</v>
      </c>
      <c r="D5" s="28">
        <v>193.5</v>
      </c>
      <c r="E5" s="13">
        <v>189</v>
      </c>
      <c r="F5" s="13">
        <v>193</v>
      </c>
      <c r="G5" s="13">
        <v>195</v>
      </c>
      <c r="H5" s="13">
        <v>197</v>
      </c>
      <c r="I5" s="13">
        <v>191</v>
      </c>
      <c r="J5" s="13"/>
      <c r="K5" s="13"/>
      <c r="L5" s="13"/>
      <c r="M5" s="13"/>
      <c r="N5" s="13"/>
      <c r="O5" s="26">
        <f>IF(SUM(E5:N5)&lt;&gt;0,AVERAGE(E5:N5),"")</f>
        <v>193</v>
      </c>
      <c r="P5" s="8">
        <f t="shared" ref="P5:P54" si="0">IF(COUNT($E5:$N5)&gt;0,RANK($O5,$O$4:$O$54),"")</f>
        <v>23</v>
      </c>
      <c r="Q5" s="27">
        <f t="shared" ref="Q5:Q54" si="1">IF(D5&gt;0,IF(O5&lt;&gt;"",O5-D5,""),"")</f>
        <v>-0.5</v>
      </c>
    </row>
    <row r="6" spans="1:18" ht="15" customHeight="1" x14ac:dyDescent="0.2">
      <c r="A6" s="4" t="s">
        <v>353</v>
      </c>
      <c r="B6" s="4" t="s">
        <v>338</v>
      </c>
      <c r="C6" s="7">
        <v>6</v>
      </c>
      <c r="D6" s="28">
        <v>185.5</v>
      </c>
      <c r="E6" s="13">
        <v>185</v>
      </c>
      <c r="F6" s="13">
        <v>195</v>
      </c>
      <c r="G6" s="13">
        <v>191</v>
      </c>
      <c r="H6" s="13">
        <v>194</v>
      </c>
      <c r="I6" s="13">
        <v>197</v>
      </c>
      <c r="J6" s="13"/>
      <c r="K6" s="13"/>
      <c r="L6" s="13"/>
      <c r="M6" s="13"/>
      <c r="N6" s="13"/>
      <c r="O6" s="26">
        <f>IF(SUM(E6:N6)&lt;&gt;0,AVERAGE(E6:N6),"")</f>
        <v>192.4</v>
      </c>
      <c r="P6" s="8">
        <f t="shared" si="0"/>
        <v>25</v>
      </c>
      <c r="Q6" s="27">
        <f t="shared" si="1"/>
        <v>6.9000000000000057</v>
      </c>
    </row>
    <row r="7" spans="1:18" ht="15" customHeight="1" x14ac:dyDescent="0.2">
      <c r="A7" s="4" t="s">
        <v>345</v>
      </c>
      <c r="B7" s="4" t="s">
        <v>68</v>
      </c>
      <c r="C7" s="7">
        <v>5</v>
      </c>
      <c r="D7" s="28">
        <v>190.83333333333334</v>
      </c>
      <c r="E7" s="13">
        <v>191</v>
      </c>
      <c r="F7" s="13">
        <v>195</v>
      </c>
      <c r="G7" s="13">
        <v>195</v>
      </c>
      <c r="H7" s="13">
        <v>190</v>
      </c>
      <c r="I7" s="13">
        <v>196</v>
      </c>
      <c r="J7" s="13"/>
      <c r="K7" s="13"/>
      <c r="L7" s="13"/>
      <c r="M7" s="13"/>
      <c r="N7" s="13"/>
      <c r="O7" s="26">
        <f>IF(SUM(E7:N7)&lt;&gt;0,AVERAGE(E7:N7),"")</f>
        <v>193.4</v>
      </c>
      <c r="P7" s="8">
        <f t="shared" si="0"/>
        <v>22</v>
      </c>
      <c r="Q7" s="27">
        <f t="shared" si="1"/>
        <v>2.5666666666666629</v>
      </c>
    </row>
    <row r="8" spans="1:18" ht="15" customHeight="1" x14ac:dyDescent="0.2">
      <c r="A8" s="4" t="s">
        <v>343</v>
      </c>
      <c r="B8" s="4" t="s">
        <v>68</v>
      </c>
      <c r="C8" s="7">
        <v>4</v>
      </c>
      <c r="D8" s="28">
        <v>192</v>
      </c>
      <c r="E8" s="13">
        <v>189</v>
      </c>
      <c r="F8" s="13">
        <v>195</v>
      </c>
      <c r="G8" s="13">
        <v>194</v>
      </c>
      <c r="H8" s="13">
        <v>192</v>
      </c>
      <c r="I8" s="13">
        <v>194</v>
      </c>
      <c r="J8" s="13"/>
      <c r="K8" s="13"/>
      <c r="L8" s="13"/>
      <c r="M8" s="13"/>
      <c r="N8" s="13"/>
      <c r="O8" s="26">
        <f>IF(SUM(E8:N8)&lt;&gt;0,AVERAGE(E8:N8),"")</f>
        <v>192.8</v>
      </c>
      <c r="P8" s="8">
        <f t="shared" si="0"/>
        <v>24</v>
      </c>
      <c r="Q8" s="27">
        <f t="shared" si="1"/>
        <v>0.80000000000001137</v>
      </c>
    </row>
    <row r="9" spans="1:18" ht="15" customHeight="1" x14ac:dyDescent="0.2">
      <c r="A9" s="4" t="s">
        <v>340</v>
      </c>
      <c r="B9" s="4" t="s">
        <v>68</v>
      </c>
      <c r="C9" s="7">
        <v>4</v>
      </c>
      <c r="D9" s="28">
        <v>193.2</v>
      </c>
      <c r="E9" s="13">
        <v>193</v>
      </c>
      <c r="F9" s="13">
        <v>195</v>
      </c>
      <c r="G9" s="13">
        <v>181</v>
      </c>
      <c r="H9" s="13">
        <v>197</v>
      </c>
      <c r="I9" s="13">
        <v>195</v>
      </c>
      <c r="J9" s="13"/>
      <c r="K9" s="13"/>
      <c r="L9" s="13"/>
      <c r="M9" s="13"/>
      <c r="N9" s="13"/>
      <c r="O9" s="26">
        <f>IF(SUM(E9:N9)&lt;&gt;0,AVERAGE(E9:N9),"")</f>
        <v>192.2</v>
      </c>
      <c r="P9" s="8">
        <f t="shared" si="0"/>
        <v>26</v>
      </c>
      <c r="Q9" s="27">
        <f t="shared" si="1"/>
        <v>-1</v>
      </c>
    </row>
    <row r="10" spans="1:18" ht="15" customHeight="1" x14ac:dyDescent="0.2">
      <c r="A10" s="4" t="s">
        <v>325</v>
      </c>
      <c r="B10" s="4" t="s">
        <v>68</v>
      </c>
      <c r="C10" s="7">
        <v>2</v>
      </c>
      <c r="D10" s="28">
        <v>196</v>
      </c>
      <c r="E10" s="13">
        <v>188</v>
      </c>
      <c r="F10" s="13">
        <v>193</v>
      </c>
      <c r="G10" s="13">
        <v>192</v>
      </c>
      <c r="H10" s="13">
        <v>191</v>
      </c>
      <c r="I10" s="13">
        <v>190</v>
      </c>
      <c r="J10" s="13"/>
      <c r="K10" s="13"/>
      <c r="L10" s="13"/>
      <c r="M10" s="13"/>
      <c r="N10" s="13"/>
      <c r="O10" s="26">
        <f>IF(SUM(E10:N10)&lt;&gt;0,AVERAGE(E10:N10),"")</f>
        <v>190.8</v>
      </c>
      <c r="P10" s="8">
        <f t="shared" si="0"/>
        <v>31</v>
      </c>
      <c r="Q10" s="27">
        <f t="shared" si="1"/>
        <v>-5.1999999999999886</v>
      </c>
    </row>
    <row r="11" spans="1:18" ht="15" customHeight="1" x14ac:dyDescent="0.2">
      <c r="A11" s="4" t="s">
        <v>323</v>
      </c>
      <c r="B11" s="4" t="s">
        <v>68</v>
      </c>
      <c r="C11" s="7">
        <v>2</v>
      </c>
      <c r="D11" s="28">
        <v>196.2</v>
      </c>
      <c r="E11" s="13">
        <v>187</v>
      </c>
      <c r="F11" s="13">
        <v>191</v>
      </c>
      <c r="G11" s="13">
        <v>198</v>
      </c>
      <c r="H11" s="13">
        <v>191</v>
      </c>
      <c r="I11" s="13">
        <v>185</v>
      </c>
      <c r="J11" s="13"/>
      <c r="K11" s="13"/>
      <c r="L11" s="13"/>
      <c r="M11" s="13"/>
      <c r="N11" s="13"/>
      <c r="O11" s="26">
        <f>IF(SUM(E11:N11)&lt;&gt;0,AVERAGE(E11:N11),"")</f>
        <v>190.4</v>
      </c>
      <c r="P11" s="8">
        <f t="shared" si="0"/>
        <v>32</v>
      </c>
      <c r="Q11" s="27">
        <f t="shared" si="1"/>
        <v>-5.7999999999999829</v>
      </c>
    </row>
    <row r="12" spans="1:18" ht="15" customHeight="1" x14ac:dyDescent="0.2">
      <c r="A12" s="4" t="s">
        <v>349</v>
      </c>
      <c r="B12" s="4" t="s">
        <v>68</v>
      </c>
      <c r="C12" s="7">
        <v>5</v>
      </c>
      <c r="D12" s="28">
        <v>188.33333333333334</v>
      </c>
      <c r="E12" s="13">
        <v>190</v>
      </c>
      <c r="F12" s="13">
        <v>190</v>
      </c>
      <c r="G12" s="13">
        <v>189</v>
      </c>
      <c r="H12" s="13">
        <v>189</v>
      </c>
      <c r="I12" s="13">
        <v>181</v>
      </c>
      <c r="J12" s="13"/>
      <c r="K12" s="13"/>
      <c r="L12" s="13"/>
      <c r="M12" s="13"/>
      <c r="N12" s="13"/>
      <c r="O12" s="26">
        <f>IF(SUM(E12:N12)&lt;&gt;0,AVERAGE(E12:N12),"")</f>
        <v>187.8</v>
      </c>
      <c r="P12" s="8">
        <f t="shared" si="0"/>
        <v>34</v>
      </c>
      <c r="Q12" s="27">
        <f t="shared" si="1"/>
        <v>-0.53333333333333144</v>
      </c>
    </row>
    <row r="13" spans="1:18" ht="15" customHeight="1" x14ac:dyDescent="0.2">
      <c r="A13" s="4" t="s">
        <v>348</v>
      </c>
      <c r="B13" s="4" t="s">
        <v>68</v>
      </c>
      <c r="C13" s="7">
        <v>5</v>
      </c>
      <c r="D13" s="28">
        <v>189.16666666666666</v>
      </c>
      <c r="E13" s="13">
        <v>185</v>
      </c>
      <c r="F13" s="13">
        <v>187</v>
      </c>
      <c r="G13" s="13">
        <v>184</v>
      </c>
      <c r="H13" s="13">
        <v>193</v>
      </c>
      <c r="I13" s="13">
        <v>189</v>
      </c>
      <c r="J13" s="13"/>
      <c r="K13" s="13"/>
      <c r="L13" s="13"/>
      <c r="M13" s="13"/>
      <c r="N13" s="13"/>
      <c r="O13" s="26">
        <f>IF(SUM(E13:N13)&lt;&gt;0,AVERAGE(E13:N13),"")</f>
        <v>187.6</v>
      </c>
      <c r="P13" s="8">
        <f t="shared" si="0"/>
        <v>35</v>
      </c>
      <c r="Q13" s="27">
        <f t="shared" si="1"/>
        <v>-1.5666666666666629</v>
      </c>
    </row>
    <row r="14" spans="1:18" ht="15" customHeight="1" x14ac:dyDescent="0.2">
      <c r="A14" s="4" t="s">
        <v>336</v>
      </c>
      <c r="B14" s="4" t="s">
        <v>315</v>
      </c>
      <c r="C14" s="7">
        <v>3</v>
      </c>
      <c r="D14" s="28">
        <v>194.2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332</v>
      </c>
      <c r="B15" s="4" t="s">
        <v>315</v>
      </c>
      <c r="C15" s="7">
        <v>3</v>
      </c>
      <c r="D15" s="28">
        <v>195</v>
      </c>
      <c r="E15" s="13">
        <v>193</v>
      </c>
      <c r="F15" s="13">
        <v>194</v>
      </c>
      <c r="G15" s="13">
        <v>193</v>
      </c>
      <c r="H15" s="13">
        <v>198</v>
      </c>
      <c r="I15" s="13">
        <v>197</v>
      </c>
      <c r="J15" s="13"/>
      <c r="K15" s="13"/>
      <c r="L15" s="13"/>
      <c r="M15" s="13"/>
      <c r="N15" s="13"/>
      <c r="O15" s="26">
        <f>IF(SUM(E15:N15)&lt;&gt;0,AVERAGE(E15:N15),"")</f>
        <v>195</v>
      </c>
      <c r="P15" s="8">
        <f t="shared" si="0"/>
        <v>15</v>
      </c>
      <c r="Q15" s="27">
        <f t="shared" si="1"/>
        <v>0</v>
      </c>
    </row>
    <row r="16" spans="1:18" ht="15" customHeight="1" x14ac:dyDescent="0.2">
      <c r="A16" s="4" t="s">
        <v>314</v>
      </c>
      <c r="B16" s="4" t="s">
        <v>315</v>
      </c>
      <c r="C16" s="7">
        <v>1</v>
      </c>
      <c r="D16" s="28">
        <v>199.1</v>
      </c>
      <c r="E16" s="13">
        <v>192</v>
      </c>
      <c r="F16" s="13">
        <v>188</v>
      </c>
      <c r="G16" s="13">
        <v>193</v>
      </c>
      <c r="H16" s="13">
        <v>192</v>
      </c>
      <c r="I16" s="13">
        <v>192</v>
      </c>
      <c r="J16" s="13"/>
      <c r="K16" s="13"/>
      <c r="L16" s="13"/>
      <c r="M16" s="13"/>
      <c r="N16" s="13"/>
      <c r="O16" s="26">
        <f>IF(SUM(E16:N16)&lt;&gt;0,AVERAGE(E16:N16),"")</f>
        <v>191.4</v>
      </c>
      <c r="P16" s="8">
        <f t="shared" si="0"/>
        <v>29</v>
      </c>
      <c r="Q16" s="27">
        <f t="shared" si="1"/>
        <v>-7.6999999999999886</v>
      </c>
    </row>
    <row r="17" spans="1:17" ht="15" customHeight="1" x14ac:dyDescent="0.2">
      <c r="A17" s="4" t="s">
        <v>333</v>
      </c>
      <c r="B17" s="4" t="s">
        <v>315</v>
      </c>
      <c r="C17" s="7">
        <v>3</v>
      </c>
      <c r="D17" s="28">
        <v>194.8</v>
      </c>
      <c r="E17" s="13">
        <v>172</v>
      </c>
      <c r="F17" s="13">
        <v>179</v>
      </c>
      <c r="G17" s="13">
        <v>172</v>
      </c>
      <c r="H17" s="13">
        <v>181</v>
      </c>
      <c r="I17" s="13">
        <v>176</v>
      </c>
      <c r="J17" s="13"/>
      <c r="K17" s="13"/>
      <c r="L17" s="13"/>
      <c r="M17" s="13"/>
      <c r="N17" s="13"/>
      <c r="O17" s="26">
        <f>IF(SUM(E17:N17)&lt;&gt;0,AVERAGE(E17:N17),"")</f>
        <v>176</v>
      </c>
      <c r="P17" s="8">
        <f t="shared" si="0"/>
        <v>38</v>
      </c>
      <c r="Q17" s="27">
        <f t="shared" si="1"/>
        <v>-18.800000000000011</v>
      </c>
    </row>
    <row r="18" spans="1:17" ht="15" customHeight="1" x14ac:dyDescent="0.2">
      <c r="A18" s="4" t="s">
        <v>342</v>
      </c>
      <c r="B18" s="4" t="s">
        <v>259</v>
      </c>
      <c r="C18" s="7">
        <v>4</v>
      </c>
      <c r="D18" s="28">
        <v>193.16666666666666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267</v>
      </c>
      <c r="B19" s="4" t="s">
        <v>259</v>
      </c>
      <c r="C19" s="7">
        <v>3</v>
      </c>
      <c r="D19" s="28">
        <v>195.5</v>
      </c>
      <c r="E19" s="13">
        <v>198</v>
      </c>
      <c r="F19" s="13">
        <v>198</v>
      </c>
      <c r="G19" s="13">
        <v>195</v>
      </c>
      <c r="H19" s="13">
        <v>196</v>
      </c>
      <c r="I19" s="13">
        <v>198</v>
      </c>
      <c r="J19" s="13"/>
      <c r="K19" s="13"/>
      <c r="L19" s="13"/>
      <c r="M19" s="13"/>
      <c r="N19" s="13"/>
      <c r="O19" s="26">
        <f>IF(SUM(E19:N19)&lt;&gt;0,AVERAGE(E19:N19),"")</f>
        <v>197</v>
      </c>
      <c r="P19" s="8">
        <f t="shared" si="0"/>
        <v>7</v>
      </c>
      <c r="Q19" s="27">
        <f t="shared" si="1"/>
        <v>1.5</v>
      </c>
    </row>
    <row r="20" spans="1:17" ht="15" customHeight="1" x14ac:dyDescent="0.2">
      <c r="A20" s="4" t="s">
        <v>258</v>
      </c>
      <c r="B20" s="4" t="s">
        <v>259</v>
      </c>
      <c r="C20" s="7">
        <v>3</v>
      </c>
      <c r="D20" s="28">
        <v>195.5</v>
      </c>
      <c r="E20" s="13">
        <v>195</v>
      </c>
      <c r="F20" s="13">
        <v>193</v>
      </c>
      <c r="G20" s="13">
        <v>196</v>
      </c>
      <c r="H20" s="13">
        <v>196</v>
      </c>
      <c r="I20" s="13">
        <v>196</v>
      </c>
      <c r="J20" s="13"/>
      <c r="K20" s="13"/>
      <c r="L20" s="13"/>
      <c r="M20" s="13"/>
      <c r="N20" s="13"/>
      <c r="O20" s="26">
        <f>IF(SUM(E20:N20)&lt;&gt;0,AVERAGE(E20:N20),"")</f>
        <v>195.2</v>
      </c>
      <c r="P20" s="8">
        <f t="shared" si="0"/>
        <v>14</v>
      </c>
      <c r="Q20" s="27">
        <f t="shared" si="1"/>
        <v>-0.30000000000001137</v>
      </c>
    </row>
    <row r="21" spans="1:17" ht="15" customHeight="1" x14ac:dyDescent="0.2">
      <c r="A21" s="4" t="s">
        <v>354</v>
      </c>
      <c r="B21" s="4" t="s">
        <v>259</v>
      </c>
      <c r="C21" s="7">
        <v>6</v>
      </c>
      <c r="D21" s="28">
        <v>185.16666666666666</v>
      </c>
      <c r="E21" s="13">
        <v>191</v>
      </c>
      <c r="F21" s="13">
        <v>195</v>
      </c>
      <c r="G21" s="13">
        <v>195</v>
      </c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193.66666666666666</v>
      </c>
      <c r="P21" s="8">
        <f t="shared" si="0"/>
        <v>21</v>
      </c>
      <c r="Q21" s="27">
        <f t="shared" si="1"/>
        <v>8.5</v>
      </c>
    </row>
    <row r="22" spans="1:17" ht="15" customHeight="1" x14ac:dyDescent="0.2">
      <c r="A22" s="4" t="s">
        <v>352</v>
      </c>
      <c r="B22" s="4" t="s">
        <v>259</v>
      </c>
      <c r="C22" s="7">
        <v>6</v>
      </c>
      <c r="D22" s="28">
        <v>185.83333333333334</v>
      </c>
      <c r="E22" s="13">
        <v>184</v>
      </c>
      <c r="F22" s="13">
        <v>188</v>
      </c>
      <c r="G22" s="13">
        <v>184</v>
      </c>
      <c r="H22" s="13">
        <v>191</v>
      </c>
      <c r="I22" s="13">
        <v>189</v>
      </c>
      <c r="J22" s="13"/>
      <c r="K22" s="13"/>
      <c r="L22" s="13"/>
      <c r="M22" s="13"/>
      <c r="N22" s="13"/>
      <c r="O22" s="26">
        <f>IF(SUM(E22:N22)&lt;&gt;0,AVERAGE(E22:N22),"")</f>
        <v>187.2</v>
      </c>
      <c r="P22" s="8">
        <f t="shared" si="0"/>
        <v>36</v>
      </c>
      <c r="Q22" s="27">
        <f t="shared" si="1"/>
        <v>1.3666666666666458</v>
      </c>
    </row>
    <row r="23" spans="1:17" ht="15" customHeight="1" x14ac:dyDescent="0.2">
      <c r="A23" s="4" t="s">
        <v>334</v>
      </c>
      <c r="B23" s="4" t="s">
        <v>252</v>
      </c>
      <c r="C23" s="7">
        <v>3</v>
      </c>
      <c r="D23" s="28">
        <v>194.7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341</v>
      </c>
      <c r="B24" s="4" t="s">
        <v>252</v>
      </c>
      <c r="C24" s="7">
        <v>4</v>
      </c>
      <c r="D24" s="28">
        <v>193.2</v>
      </c>
      <c r="E24" s="13">
        <v>195</v>
      </c>
      <c r="F24" s="13">
        <v>198</v>
      </c>
      <c r="G24" s="13">
        <v>196</v>
      </c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196.33333333333334</v>
      </c>
      <c r="P24" s="8">
        <f t="shared" si="0"/>
        <v>9</v>
      </c>
      <c r="Q24" s="27">
        <f t="shared" si="1"/>
        <v>3.1333333333333542</v>
      </c>
    </row>
    <row r="25" spans="1:17" ht="15" customHeight="1" x14ac:dyDescent="0.2">
      <c r="A25" s="4" t="s">
        <v>335</v>
      </c>
      <c r="B25" s="4" t="s">
        <v>252</v>
      </c>
      <c r="C25" s="7">
        <v>3</v>
      </c>
      <c r="D25" s="28">
        <v>194.5</v>
      </c>
      <c r="E25" s="13">
        <v>196</v>
      </c>
      <c r="F25" s="13">
        <v>196</v>
      </c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196</v>
      </c>
      <c r="P25" s="8">
        <f t="shared" si="0"/>
        <v>10</v>
      </c>
      <c r="Q25" s="27">
        <f t="shared" si="1"/>
        <v>1.5</v>
      </c>
    </row>
    <row r="26" spans="1:17" ht="15" customHeight="1" x14ac:dyDescent="0.2">
      <c r="A26" s="4" t="s">
        <v>285</v>
      </c>
      <c r="B26" s="4" t="s">
        <v>252</v>
      </c>
      <c r="C26" s="7">
        <v>4</v>
      </c>
      <c r="D26" s="28">
        <v>192.8</v>
      </c>
      <c r="E26" s="13">
        <v>196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196</v>
      </c>
      <c r="P26" s="8">
        <f t="shared" si="0"/>
        <v>10</v>
      </c>
      <c r="Q26" s="27">
        <f t="shared" si="1"/>
        <v>3.1999999999999886</v>
      </c>
    </row>
    <row r="27" spans="1:17" ht="15" customHeight="1" x14ac:dyDescent="0.2">
      <c r="A27" s="4" t="s">
        <v>251</v>
      </c>
      <c r="B27" s="4" t="s">
        <v>252</v>
      </c>
      <c r="C27" s="7">
        <v>1</v>
      </c>
      <c r="D27" s="28">
        <v>197.8</v>
      </c>
      <c r="E27" s="13">
        <v>192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192</v>
      </c>
      <c r="P27" s="8">
        <f t="shared" si="0"/>
        <v>27</v>
      </c>
      <c r="Q27" s="27">
        <f t="shared" si="1"/>
        <v>-5.8000000000000114</v>
      </c>
    </row>
    <row r="28" spans="1:17" ht="15" customHeight="1" x14ac:dyDescent="0.2">
      <c r="A28" s="4" t="s">
        <v>272</v>
      </c>
      <c r="B28" s="4" t="s">
        <v>252</v>
      </c>
      <c r="C28" s="7">
        <v>5</v>
      </c>
      <c r="D28" s="28">
        <v>191.2</v>
      </c>
      <c r="E28" s="13">
        <v>187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187</v>
      </c>
      <c r="P28" s="8">
        <f t="shared" si="0"/>
        <v>37</v>
      </c>
      <c r="Q28" s="27">
        <f t="shared" si="1"/>
        <v>-4.1999999999999886</v>
      </c>
    </row>
    <row r="29" spans="1:17" ht="15" customHeight="1" x14ac:dyDescent="0.2">
      <c r="A29" s="4" t="s">
        <v>321</v>
      </c>
      <c r="B29" s="4" t="s">
        <v>322</v>
      </c>
      <c r="C29" s="7">
        <v>2</v>
      </c>
      <c r="D29" s="28">
        <v>196.7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>IF(SUM(E29:N29)&lt;&gt;0,AVERAGE(E29:N29),"")</f>
        <v/>
      </c>
      <c r="P29" s="8" t="str">
        <f t="shared" si="0"/>
        <v/>
      </c>
      <c r="Q29" s="27" t="str">
        <f t="shared" si="1"/>
        <v/>
      </c>
    </row>
    <row r="30" spans="1:17" ht="15" customHeight="1" x14ac:dyDescent="0.2">
      <c r="A30" s="4" t="s">
        <v>329</v>
      </c>
      <c r="B30" s="4" t="s">
        <v>287</v>
      </c>
      <c r="C30" s="7">
        <v>2</v>
      </c>
      <c r="D30" s="28">
        <v>195.6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" t="s">
        <v>295</v>
      </c>
      <c r="B31" s="4" t="s">
        <v>287</v>
      </c>
      <c r="C31" s="7">
        <v>4</v>
      </c>
      <c r="D31" s="28">
        <v>193.6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351</v>
      </c>
      <c r="B32" s="4" t="s">
        <v>287</v>
      </c>
      <c r="C32" s="7">
        <v>6</v>
      </c>
      <c r="D32" s="28">
        <v>187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355</v>
      </c>
      <c r="B33" s="4" t="s">
        <v>287</v>
      </c>
      <c r="C33" s="7">
        <v>6</v>
      </c>
      <c r="D33" s="28">
        <v>185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324</v>
      </c>
      <c r="B34" s="4" t="s">
        <v>287</v>
      </c>
      <c r="C34" s="7">
        <v>2</v>
      </c>
      <c r="D34" s="28">
        <v>196.1</v>
      </c>
      <c r="E34" s="13">
        <v>199</v>
      </c>
      <c r="F34" s="13">
        <v>198</v>
      </c>
      <c r="G34" s="13">
        <v>199</v>
      </c>
      <c r="H34" s="13">
        <v>199</v>
      </c>
      <c r="I34" s="13">
        <v>198</v>
      </c>
      <c r="J34" s="13"/>
      <c r="K34" s="13"/>
      <c r="L34" s="13"/>
      <c r="M34" s="13"/>
      <c r="N34" s="13"/>
      <c r="O34" s="26">
        <f>IF(SUM(E34:N34)&lt;&gt;0,AVERAGE(E34:N34),"")</f>
        <v>198.6</v>
      </c>
      <c r="P34" s="8">
        <f t="shared" si="0"/>
        <v>2</v>
      </c>
      <c r="Q34" s="27">
        <f t="shared" si="1"/>
        <v>2.5</v>
      </c>
    </row>
    <row r="35" spans="1:17" ht="15" customHeight="1" x14ac:dyDescent="0.2">
      <c r="A35" s="4" t="s">
        <v>326</v>
      </c>
      <c r="B35" s="4" t="s">
        <v>287</v>
      </c>
      <c r="C35" s="7">
        <v>2</v>
      </c>
      <c r="D35" s="28">
        <v>196</v>
      </c>
      <c r="E35" s="13">
        <v>198</v>
      </c>
      <c r="F35" s="13">
        <v>194</v>
      </c>
      <c r="G35" s="13">
        <v>196</v>
      </c>
      <c r="H35" s="13">
        <v>196</v>
      </c>
      <c r="I35" s="13"/>
      <c r="J35" s="13"/>
      <c r="K35" s="13"/>
      <c r="L35" s="13"/>
      <c r="M35" s="13"/>
      <c r="N35" s="13"/>
      <c r="O35" s="26">
        <f>IF(SUM(E35:N35)&lt;&gt;0,AVERAGE(E35:N35),"")</f>
        <v>196</v>
      </c>
      <c r="P35" s="8">
        <f t="shared" si="0"/>
        <v>10</v>
      </c>
      <c r="Q35" s="27">
        <f t="shared" si="1"/>
        <v>0</v>
      </c>
    </row>
    <row r="36" spans="1:17" ht="15" customHeight="1" x14ac:dyDescent="0.2">
      <c r="A36" s="4" t="s">
        <v>316</v>
      </c>
      <c r="B36" s="4" t="s">
        <v>287</v>
      </c>
      <c r="C36" s="7">
        <v>1</v>
      </c>
      <c r="D36" s="28">
        <v>198.1</v>
      </c>
      <c r="E36" s="13">
        <v>192</v>
      </c>
      <c r="F36" s="13">
        <v>195</v>
      </c>
      <c r="G36" s="13">
        <v>195</v>
      </c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194</v>
      </c>
      <c r="P36" s="8">
        <f t="shared" si="0"/>
        <v>18</v>
      </c>
      <c r="Q36" s="27">
        <f t="shared" si="1"/>
        <v>-4.0999999999999943</v>
      </c>
    </row>
    <row r="37" spans="1:17" ht="15" customHeight="1" x14ac:dyDescent="0.2">
      <c r="A37" s="4" t="s">
        <v>146</v>
      </c>
      <c r="B37" s="4" t="s">
        <v>147</v>
      </c>
      <c r="C37" s="7">
        <v>1</v>
      </c>
      <c r="D37" s="28">
        <v>199.5</v>
      </c>
      <c r="E37" s="13">
        <v>200</v>
      </c>
      <c r="F37" s="13">
        <v>196</v>
      </c>
      <c r="G37" s="13">
        <v>196</v>
      </c>
      <c r="H37" s="13">
        <v>200</v>
      </c>
      <c r="I37" s="13">
        <v>199</v>
      </c>
      <c r="J37" s="13"/>
      <c r="K37" s="13"/>
      <c r="L37" s="13"/>
      <c r="M37" s="13"/>
      <c r="N37" s="13"/>
      <c r="O37" s="26">
        <f>IF(SUM(E37:N37)&lt;&gt;0,AVERAGE(E37:N37),"")</f>
        <v>198.2</v>
      </c>
      <c r="P37" s="8">
        <f t="shared" si="0"/>
        <v>3</v>
      </c>
      <c r="Q37" s="27">
        <f t="shared" si="1"/>
        <v>-1.3000000000000114</v>
      </c>
    </row>
    <row r="38" spans="1:17" ht="15" customHeight="1" x14ac:dyDescent="0.2">
      <c r="A38" s="4" t="s">
        <v>320</v>
      </c>
      <c r="B38" s="4" t="s">
        <v>147</v>
      </c>
      <c r="C38" s="7">
        <v>2</v>
      </c>
      <c r="D38" s="28">
        <v>197.5</v>
      </c>
      <c r="E38" s="13">
        <v>199</v>
      </c>
      <c r="F38" s="13">
        <v>197</v>
      </c>
      <c r="G38" s="13">
        <v>198</v>
      </c>
      <c r="H38" s="13">
        <v>198</v>
      </c>
      <c r="I38" s="13">
        <v>195</v>
      </c>
      <c r="J38" s="13"/>
      <c r="K38" s="13"/>
      <c r="L38" s="13"/>
      <c r="M38" s="13"/>
      <c r="N38" s="13"/>
      <c r="O38" s="26">
        <f>IF(SUM(E38:N38)&lt;&gt;0,AVERAGE(E38:N38),"")</f>
        <v>197.4</v>
      </c>
      <c r="P38" s="8">
        <f t="shared" si="0"/>
        <v>4</v>
      </c>
      <c r="Q38" s="27">
        <f t="shared" si="1"/>
        <v>-9.9999999999994316E-2</v>
      </c>
    </row>
    <row r="39" spans="1:17" ht="15" customHeight="1" x14ac:dyDescent="0.2">
      <c r="A39" s="4" t="s">
        <v>319</v>
      </c>
      <c r="B39" s="4" t="s">
        <v>147</v>
      </c>
      <c r="C39" s="7">
        <v>1</v>
      </c>
      <c r="D39" s="28">
        <v>197.5</v>
      </c>
      <c r="E39" s="13">
        <v>199</v>
      </c>
      <c r="F39" s="13">
        <v>197</v>
      </c>
      <c r="G39" s="13">
        <v>199</v>
      </c>
      <c r="H39" s="13">
        <v>194</v>
      </c>
      <c r="I39" s="13">
        <v>197</v>
      </c>
      <c r="J39" s="13"/>
      <c r="K39" s="13"/>
      <c r="L39" s="13"/>
      <c r="M39" s="13"/>
      <c r="N39" s="13"/>
      <c r="O39" s="26">
        <f>IF(SUM(E39:N39)&lt;&gt;0,AVERAGE(E39:N39),"")</f>
        <v>197.2</v>
      </c>
      <c r="P39" s="8">
        <f t="shared" si="0"/>
        <v>5</v>
      </c>
      <c r="Q39" s="27">
        <f t="shared" si="1"/>
        <v>-0.30000000000001137</v>
      </c>
    </row>
    <row r="40" spans="1:17" ht="15" customHeight="1" x14ac:dyDescent="0.2">
      <c r="A40" s="4" t="s">
        <v>162</v>
      </c>
      <c r="B40" s="4" t="s">
        <v>147</v>
      </c>
      <c r="C40" s="7">
        <v>1</v>
      </c>
      <c r="D40" s="28">
        <v>197.6</v>
      </c>
      <c r="E40" s="13">
        <v>197</v>
      </c>
      <c r="F40" s="13">
        <v>197</v>
      </c>
      <c r="G40" s="13">
        <v>199</v>
      </c>
      <c r="H40" s="13">
        <v>197</v>
      </c>
      <c r="I40" s="13">
        <v>193</v>
      </c>
      <c r="J40" s="13"/>
      <c r="K40" s="13"/>
      <c r="L40" s="13"/>
      <c r="M40" s="13"/>
      <c r="N40" s="13"/>
      <c r="O40" s="26">
        <f>IF(SUM(E40:N40)&lt;&gt;0,AVERAGE(E40:N40),"")</f>
        <v>196.6</v>
      </c>
      <c r="P40" s="8">
        <f t="shared" si="0"/>
        <v>8</v>
      </c>
      <c r="Q40" s="27">
        <f t="shared" si="1"/>
        <v>-1</v>
      </c>
    </row>
    <row r="41" spans="1:17" ht="15" customHeight="1" x14ac:dyDescent="0.2">
      <c r="A41" s="4" t="s">
        <v>350</v>
      </c>
      <c r="B41" s="4" t="s">
        <v>147</v>
      </c>
      <c r="C41" s="7">
        <v>5</v>
      </c>
      <c r="D41" s="28">
        <v>187.5</v>
      </c>
      <c r="E41" s="13">
        <v>198</v>
      </c>
      <c r="F41" s="13">
        <v>196</v>
      </c>
      <c r="G41" s="13">
        <v>192</v>
      </c>
      <c r="H41" s="13">
        <v>194</v>
      </c>
      <c r="I41" s="13">
        <v>195</v>
      </c>
      <c r="J41" s="13"/>
      <c r="K41" s="13"/>
      <c r="L41" s="13"/>
      <c r="M41" s="13"/>
      <c r="N41" s="13"/>
      <c r="O41" s="26">
        <f>IF(SUM(E41:N41)&lt;&gt;0,AVERAGE(E41:N41),"")</f>
        <v>195</v>
      </c>
      <c r="P41" s="8">
        <f t="shared" si="0"/>
        <v>15</v>
      </c>
      <c r="Q41" s="27">
        <f t="shared" si="1"/>
        <v>7.5</v>
      </c>
    </row>
    <row r="42" spans="1:17" ht="15" customHeight="1" x14ac:dyDescent="0.2">
      <c r="A42" s="4" t="s">
        <v>346</v>
      </c>
      <c r="B42" s="4" t="s">
        <v>331</v>
      </c>
      <c r="C42" s="7">
        <v>5</v>
      </c>
      <c r="D42" s="28">
        <v>190.8</v>
      </c>
      <c r="E42" s="13">
        <v>193</v>
      </c>
      <c r="F42" s="13">
        <v>191</v>
      </c>
      <c r="G42" s="13">
        <v>195</v>
      </c>
      <c r="H42" s="13">
        <v>189</v>
      </c>
      <c r="I42" s="13">
        <v>189</v>
      </c>
      <c r="J42" s="13"/>
      <c r="K42" s="13"/>
      <c r="L42" s="13"/>
      <c r="M42" s="13"/>
      <c r="N42" s="13"/>
      <c r="O42" s="26">
        <f>IF(SUM(E42:N42)&lt;&gt;0,AVERAGE(E42:N42),"")</f>
        <v>191.4</v>
      </c>
      <c r="P42" s="8">
        <f t="shared" si="0"/>
        <v>29</v>
      </c>
      <c r="Q42" s="27">
        <f t="shared" si="1"/>
        <v>0.59999999999999432</v>
      </c>
    </row>
    <row r="43" spans="1:17" ht="15" customHeight="1" x14ac:dyDescent="0.2">
      <c r="A43" s="4" t="s">
        <v>330</v>
      </c>
      <c r="B43" s="4" t="s">
        <v>331</v>
      </c>
      <c r="C43" s="7">
        <v>3</v>
      </c>
      <c r="D43" s="28">
        <v>195.4</v>
      </c>
      <c r="E43" s="13">
        <v>191</v>
      </c>
      <c r="F43" s="13">
        <v>184</v>
      </c>
      <c r="G43" s="13">
        <v>194</v>
      </c>
      <c r="H43" s="13">
        <v>194</v>
      </c>
      <c r="I43" s="13">
        <v>187</v>
      </c>
      <c r="J43" s="13"/>
      <c r="K43" s="13"/>
      <c r="L43" s="13"/>
      <c r="M43" s="13"/>
      <c r="N43" s="13"/>
      <c r="O43" s="26">
        <f>IF(SUM(E43:N43)&lt;&gt;0,AVERAGE(E43:N43),"")</f>
        <v>190</v>
      </c>
      <c r="P43" s="8">
        <f t="shared" si="0"/>
        <v>33</v>
      </c>
      <c r="Q43" s="27">
        <f t="shared" si="1"/>
        <v>-5.4000000000000057</v>
      </c>
    </row>
    <row r="44" spans="1:17" ht="15" customHeight="1" x14ac:dyDescent="0.2">
      <c r="A44" s="4" t="s">
        <v>347</v>
      </c>
      <c r="B44" s="4" t="s">
        <v>62</v>
      </c>
      <c r="C44" s="7">
        <v>5</v>
      </c>
      <c r="D44" s="28">
        <v>189.5</v>
      </c>
      <c r="E44" s="13">
        <v>200</v>
      </c>
      <c r="F44" s="13">
        <v>195</v>
      </c>
      <c r="G44" s="13">
        <v>194</v>
      </c>
      <c r="H44" s="13">
        <v>191</v>
      </c>
      <c r="I44" s="13">
        <v>195</v>
      </c>
      <c r="J44" s="13"/>
      <c r="K44" s="13"/>
      <c r="L44" s="13"/>
      <c r="M44" s="13"/>
      <c r="N44" s="13"/>
      <c r="O44" s="26">
        <f>IF(SUM(E44:N44)&lt;&gt;0,AVERAGE(E44:N44),"")</f>
        <v>195</v>
      </c>
      <c r="P44" s="8">
        <f t="shared" si="0"/>
        <v>15</v>
      </c>
      <c r="Q44" s="27">
        <f t="shared" si="1"/>
        <v>5.5</v>
      </c>
    </row>
    <row r="45" spans="1:17" ht="15" customHeight="1" x14ac:dyDescent="0.2">
      <c r="A45" s="4" t="s">
        <v>64</v>
      </c>
      <c r="B45" s="4" t="s">
        <v>62</v>
      </c>
      <c r="C45" s="7">
        <v>2</v>
      </c>
      <c r="D45" s="28">
        <v>196.1</v>
      </c>
      <c r="E45" s="13">
        <v>194</v>
      </c>
      <c r="F45" s="13">
        <v>192</v>
      </c>
      <c r="G45" s="13">
        <v>196</v>
      </c>
      <c r="H45" s="13">
        <v>194</v>
      </c>
      <c r="I45" s="13">
        <v>194</v>
      </c>
      <c r="J45" s="13"/>
      <c r="K45" s="13"/>
      <c r="L45" s="13"/>
      <c r="M45" s="13"/>
      <c r="N45" s="13"/>
      <c r="O45" s="26">
        <f>IF(SUM(E45:N45)&lt;&gt;0,AVERAGE(E45:N45),"")</f>
        <v>194</v>
      </c>
      <c r="P45" s="8">
        <f t="shared" si="0"/>
        <v>18</v>
      </c>
      <c r="Q45" s="27">
        <f t="shared" si="1"/>
        <v>-2.0999999999999943</v>
      </c>
    </row>
    <row r="46" spans="1:17" ht="15" customHeight="1" x14ac:dyDescent="0.2">
      <c r="A46" s="4" t="s">
        <v>339</v>
      </c>
      <c r="B46" s="4" t="s">
        <v>62</v>
      </c>
      <c r="C46" s="7">
        <v>4</v>
      </c>
      <c r="D46" s="28">
        <v>193.5</v>
      </c>
      <c r="E46" s="13">
        <v>193</v>
      </c>
      <c r="F46" s="13">
        <v>186</v>
      </c>
      <c r="G46" s="13">
        <v>196</v>
      </c>
      <c r="H46" s="13">
        <v>193</v>
      </c>
      <c r="I46" s="13">
        <v>190</v>
      </c>
      <c r="J46" s="13"/>
      <c r="K46" s="13"/>
      <c r="L46" s="13"/>
      <c r="M46" s="13"/>
      <c r="N46" s="13"/>
      <c r="O46" s="26">
        <f>IF(SUM(E46:N46)&lt;&gt;0,AVERAGE(E46:N46),"")</f>
        <v>191.6</v>
      </c>
      <c r="P46" s="8">
        <f t="shared" si="0"/>
        <v>28</v>
      </c>
      <c r="Q46" s="27">
        <f t="shared" si="1"/>
        <v>-1.9000000000000057</v>
      </c>
    </row>
    <row r="47" spans="1:17" ht="15" customHeight="1" x14ac:dyDescent="0.2">
      <c r="A47" s="4" t="s">
        <v>313</v>
      </c>
      <c r="B47" s="4" t="s">
        <v>236</v>
      </c>
      <c r="C47" s="7">
        <v>1</v>
      </c>
      <c r="D47" s="28">
        <v>199.2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>IF(SUM(E47:N47)&lt;&gt;0,AVERAGE(E47:N47),"")</f>
        <v/>
      </c>
      <c r="P47" s="8" t="str">
        <f t="shared" si="0"/>
        <v/>
      </c>
      <c r="Q47" s="27" t="str">
        <f t="shared" si="1"/>
        <v/>
      </c>
    </row>
    <row r="48" spans="1:17" ht="15" customHeight="1" x14ac:dyDescent="0.2">
      <c r="A48" s="4" t="s">
        <v>294</v>
      </c>
      <c r="B48" s="4" t="s">
        <v>236</v>
      </c>
      <c r="C48" s="7">
        <v>1</v>
      </c>
      <c r="D48" s="28">
        <v>197.7</v>
      </c>
      <c r="E48" s="13">
        <v>200</v>
      </c>
      <c r="F48" s="13">
        <v>199</v>
      </c>
      <c r="G48" s="13">
        <v>199</v>
      </c>
      <c r="H48" s="13">
        <v>197</v>
      </c>
      <c r="I48" s="13">
        <v>199</v>
      </c>
      <c r="J48" s="13"/>
      <c r="K48" s="13"/>
      <c r="L48" s="13"/>
      <c r="M48" s="13"/>
      <c r="N48" s="13"/>
      <c r="O48" s="26">
        <f>IF(SUM(E48:N48)&lt;&gt;0,AVERAGE(E48:N48),"")</f>
        <v>198.8</v>
      </c>
      <c r="P48" s="8">
        <f t="shared" si="0"/>
        <v>1</v>
      </c>
      <c r="Q48" s="27">
        <f t="shared" si="1"/>
        <v>1.1000000000000227</v>
      </c>
    </row>
    <row r="49" spans="1:17" ht="15" customHeight="1" x14ac:dyDescent="0.2">
      <c r="A49" s="4" t="s">
        <v>317</v>
      </c>
      <c r="B49" s="4" t="s">
        <v>318</v>
      </c>
      <c r="C49" s="7">
        <v>1</v>
      </c>
      <c r="D49" s="28">
        <v>198</v>
      </c>
      <c r="E49" s="13">
        <v>195</v>
      </c>
      <c r="F49" s="13">
        <v>197</v>
      </c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196</v>
      </c>
      <c r="P49" s="8">
        <f t="shared" si="0"/>
        <v>10</v>
      </c>
      <c r="Q49" s="27">
        <f t="shared" si="1"/>
        <v>-2</v>
      </c>
    </row>
    <row r="50" spans="1:17" ht="15" customHeight="1" x14ac:dyDescent="0.2">
      <c r="A50" s="4" t="s">
        <v>327</v>
      </c>
      <c r="B50" s="4" t="s">
        <v>328</v>
      </c>
      <c r="C50" s="7">
        <v>2</v>
      </c>
      <c r="D50" s="28">
        <v>195.8</v>
      </c>
      <c r="E50" s="13">
        <v>197</v>
      </c>
      <c r="F50" s="13">
        <v>199</v>
      </c>
      <c r="G50" s="13">
        <v>197</v>
      </c>
      <c r="H50" s="13">
        <v>198</v>
      </c>
      <c r="I50" s="13">
        <v>195</v>
      </c>
      <c r="J50" s="13"/>
      <c r="K50" s="13"/>
      <c r="L50" s="13"/>
      <c r="M50" s="13"/>
      <c r="N50" s="13"/>
      <c r="O50" s="26">
        <f>IF(SUM(E50:N50)&lt;&gt;0,AVERAGE(E50:N50),"")</f>
        <v>197.2</v>
      </c>
      <c r="P50" s="8">
        <f t="shared" si="0"/>
        <v>5</v>
      </c>
      <c r="Q50" s="27">
        <f t="shared" si="1"/>
        <v>1.3999999999999773</v>
      </c>
    </row>
    <row r="51" spans="1:17" ht="15" customHeight="1" x14ac:dyDescent="0.2">
      <c r="A51" s="4" t="s">
        <v>337</v>
      </c>
      <c r="B51" s="4" t="s">
        <v>328</v>
      </c>
      <c r="C51" s="7">
        <v>3</v>
      </c>
      <c r="D51" s="28">
        <v>193.8</v>
      </c>
      <c r="E51" s="13">
        <v>191</v>
      </c>
      <c r="F51" s="13">
        <v>194</v>
      </c>
      <c r="G51" s="13">
        <v>193</v>
      </c>
      <c r="H51" s="13">
        <v>197</v>
      </c>
      <c r="I51" s="13">
        <v>195</v>
      </c>
      <c r="J51" s="13"/>
      <c r="K51" s="13"/>
      <c r="L51" s="13"/>
      <c r="M51" s="13"/>
      <c r="N51" s="13"/>
      <c r="O51" s="26">
        <f>IF(SUM(E51:N51)&lt;&gt;0,AVERAGE(E51:N51),"")</f>
        <v>194</v>
      </c>
      <c r="P51" s="8">
        <f t="shared" si="0"/>
        <v>18</v>
      </c>
      <c r="Q51" s="27">
        <f t="shared" si="1"/>
        <v>0.19999999999998863</v>
      </c>
    </row>
    <row r="52" spans="1:17" ht="15" customHeight="1" x14ac:dyDescent="0.2">
      <c r="A52" s="4" t="s">
        <v>356</v>
      </c>
      <c r="B52" s="4" t="s">
        <v>243</v>
      </c>
      <c r="C52" s="7">
        <v>6</v>
      </c>
      <c r="D52" s="28">
        <v>160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>IF(SUM(E52:N52)&lt;&gt;0,AVERAGE(E52:N52),"")</f>
        <v/>
      </c>
      <c r="P52" s="8" t="str">
        <f t="shared" si="0"/>
        <v/>
      </c>
      <c r="Q52" s="27" t="str">
        <f t="shared" si="1"/>
        <v/>
      </c>
    </row>
    <row r="53" spans="1:17" ht="15" customHeight="1" x14ac:dyDescent="0.2">
      <c r="A53" s="4" t="s">
        <v>269</v>
      </c>
      <c r="B53" s="4" t="s">
        <v>243</v>
      </c>
      <c r="C53" s="7">
        <v>6</v>
      </c>
      <c r="D53" s="28">
        <v>151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>IF(SUM(E53:N53)&lt;&gt;0,AVERAGE(E53:N53),"")</f>
        <v/>
      </c>
      <c r="P53" s="8" t="str">
        <f t="shared" si="0"/>
        <v/>
      </c>
      <c r="Q53" s="27" t="str">
        <f t="shared" si="1"/>
        <v/>
      </c>
    </row>
    <row r="54" spans="1:17" ht="15" customHeight="1" x14ac:dyDescent="0.2">
      <c r="A54" s="4" t="s">
        <v>357</v>
      </c>
      <c r="B54" s="4" t="s">
        <v>243</v>
      </c>
      <c r="C54" s="7">
        <v>6</v>
      </c>
      <c r="D54" s="28">
        <v>138.19999999999999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>IF(SUM(E54:N54)&lt;&gt;0,AVERAGE(E54:N54),"")</f>
        <v/>
      </c>
      <c r="P54" s="8" t="str">
        <f t="shared" si="0"/>
        <v/>
      </c>
      <c r="Q54" s="27" t="str">
        <f t="shared" si="1"/>
        <v/>
      </c>
    </row>
  </sheetData>
  <sortState xmlns:xlrd2="http://schemas.microsoft.com/office/spreadsheetml/2017/richdata2" ref="A4:O54">
    <sortCondition ref="B7"/>
    <sortCondition descending="1" ref="O7"/>
    <sortCondition ref="C7"/>
  </sortState>
  <phoneticPr fontId="0" type="noConversion"/>
  <conditionalFormatting sqref="E4:N4">
    <cfRule type="cellIs" dxfId="508" priority="278" stopIfTrue="1" operator="equal">
      <formula>0</formula>
    </cfRule>
  </conditionalFormatting>
  <conditionalFormatting sqref="Q4">
    <cfRule type="cellIs" dxfId="507" priority="3" stopIfTrue="1" operator="lessThan">
      <formula>0</formula>
    </cfRule>
  </conditionalFormatting>
  <conditionalFormatting sqref="E5:N54">
    <cfRule type="cellIs" dxfId="506" priority="2" stopIfTrue="1" operator="equal">
      <formula>0</formula>
    </cfRule>
  </conditionalFormatting>
  <conditionalFormatting sqref="Q5:Q54">
    <cfRule type="cellIs" dxfId="505" priority="1" stopIfTrue="1" operator="lessThan">
      <formula>0</formula>
    </cfRule>
  </conditionalFormatting>
  <hyperlinks>
    <hyperlink ref="A2" location="'Index'!A2" tooltip="Go to the Index sheet" display="`" xr:uid="{6130D743-006C-4E18-A6F3-B0061BED2D4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EE2B-DDBB-45A0-81A0-4B4FB06440E0}">
  <sheetPr codeName="Sheet39">
    <tabColor rgb="FFC000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358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353</v>
      </c>
      <c r="B4" s="4" t="s">
        <v>338</v>
      </c>
      <c r="C4" s="7">
        <v>1</v>
      </c>
      <c r="D4" s="28">
        <v>185.5</v>
      </c>
      <c r="E4" s="13">
        <v>185</v>
      </c>
      <c r="F4" s="13">
        <v>195</v>
      </c>
      <c r="G4" s="13">
        <v>191</v>
      </c>
      <c r="H4" s="13">
        <v>194</v>
      </c>
      <c r="I4" s="13">
        <v>197</v>
      </c>
      <c r="J4" s="13"/>
      <c r="K4" s="13"/>
      <c r="L4" s="13"/>
      <c r="M4" s="13"/>
      <c r="N4" s="13"/>
      <c r="O4" s="26">
        <f>IF(SUM(E4:N4)&lt;&gt;0,AVERAGE(E4:N4),"")</f>
        <v>192.4</v>
      </c>
      <c r="P4" s="8">
        <f>IF(COUNT($E4:$N4)&gt;0,RANK($O4,$O$4:$O$14),"")</f>
        <v>5</v>
      </c>
      <c r="Q4" s="27">
        <f>IF(D4&gt;0,IF(O4&lt;&gt;"",O4-D4,""),"")</f>
        <v>6.9000000000000057</v>
      </c>
    </row>
    <row r="5" spans="1:18" ht="15" customHeight="1" x14ac:dyDescent="0.2">
      <c r="A5" s="4" t="s">
        <v>342</v>
      </c>
      <c r="B5" s="4" t="s">
        <v>259</v>
      </c>
      <c r="C5" s="7">
        <v>1</v>
      </c>
      <c r="D5" s="28">
        <v>193.16666666666666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4" si="0">IF(COUNT($E5:$N5)&gt;0,RANK($O5,$O$4:$O$14),"")</f>
        <v/>
      </c>
      <c r="Q5" s="27" t="str">
        <f t="shared" ref="Q5:Q14" si="1">IF(D5&gt;0,IF(O5&lt;&gt;"",O5-D5,""),"")</f>
        <v/>
      </c>
    </row>
    <row r="6" spans="1:18" ht="15" customHeight="1" x14ac:dyDescent="0.2">
      <c r="A6" s="4" t="s">
        <v>267</v>
      </c>
      <c r="B6" s="4" t="s">
        <v>259</v>
      </c>
      <c r="C6" s="7">
        <v>1</v>
      </c>
      <c r="D6" s="28">
        <v>195.5</v>
      </c>
      <c r="E6" s="13">
        <v>198</v>
      </c>
      <c r="F6" s="13">
        <v>198</v>
      </c>
      <c r="G6" s="13">
        <v>195</v>
      </c>
      <c r="H6" s="13">
        <v>196</v>
      </c>
      <c r="I6" s="13">
        <v>198</v>
      </c>
      <c r="J6" s="13"/>
      <c r="K6" s="13"/>
      <c r="L6" s="13"/>
      <c r="M6" s="13"/>
      <c r="N6" s="13"/>
      <c r="O6" s="26">
        <f>IF(SUM(E6:N6)&lt;&gt;0,AVERAGE(E6:N6),"")</f>
        <v>197</v>
      </c>
      <c r="P6" s="8">
        <f t="shared" si="0"/>
        <v>2</v>
      </c>
      <c r="Q6" s="27">
        <f t="shared" si="1"/>
        <v>1.5</v>
      </c>
    </row>
    <row r="7" spans="1:18" ht="15" customHeight="1" x14ac:dyDescent="0.2">
      <c r="A7" s="4" t="s">
        <v>258</v>
      </c>
      <c r="B7" s="4" t="s">
        <v>259</v>
      </c>
      <c r="C7" s="7">
        <v>1</v>
      </c>
      <c r="D7" s="28">
        <v>195.5</v>
      </c>
      <c r="E7" s="13">
        <v>195</v>
      </c>
      <c r="F7" s="13">
        <v>193</v>
      </c>
      <c r="G7" s="13">
        <v>196</v>
      </c>
      <c r="H7" s="13">
        <v>196</v>
      </c>
      <c r="I7" s="13">
        <v>196</v>
      </c>
      <c r="J7" s="13"/>
      <c r="K7" s="13"/>
      <c r="L7" s="13"/>
      <c r="M7" s="13"/>
      <c r="N7" s="13"/>
      <c r="O7" s="26">
        <f>IF(SUM(E7:N7)&lt;&gt;0,AVERAGE(E7:N7),"")</f>
        <v>195.2</v>
      </c>
      <c r="P7" s="8">
        <f t="shared" si="0"/>
        <v>3</v>
      </c>
      <c r="Q7" s="27">
        <f t="shared" si="1"/>
        <v>-0.30000000000001137</v>
      </c>
    </row>
    <row r="8" spans="1:18" ht="15" customHeight="1" x14ac:dyDescent="0.2">
      <c r="A8" s="4" t="s">
        <v>354</v>
      </c>
      <c r="B8" s="4" t="s">
        <v>259</v>
      </c>
      <c r="C8" s="7">
        <v>1</v>
      </c>
      <c r="D8" s="28">
        <v>185.16666666666666</v>
      </c>
      <c r="E8" s="13">
        <v>191</v>
      </c>
      <c r="F8" s="13">
        <v>195</v>
      </c>
      <c r="G8" s="13">
        <v>195</v>
      </c>
      <c r="H8" s="13"/>
      <c r="I8" s="13"/>
      <c r="J8" s="13"/>
      <c r="K8" s="13"/>
      <c r="L8" s="13"/>
      <c r="M8" s="13"/>
      <c r="N8" s="13"/>
      <c r="O8" s="26">
        <f>IF(SUM(E8:N8)&lt;&gt;0,AVERAGE(E8:N8),"")</f>
        <v>193.66666666666666</v>
      </c>
      <c r="P8" s="8">
        <f t="shared" si="0"/>
        <v>4</v>
      </c>
      <c r="Q8" s="27">
        <f t="shared" si="1"/>
        <v>8.5</v>
      </c>
    </row>
    <row r="9" spans="1:18" ht="15" customHeight="1" x14ac:dyDescent="0.2">
      <c r="A9" s="4" t="s">
        <v>352</v>
      </c>
      <c r="B9" s="4" t="s">
        <v>259</v>
      </c>
      <c r="C9" s="7">
        <v>1</v>
      </c>
      <c r="D9" s="28">
        <v>185.83333333333334</v>
      </c>
      <c r="E9" s="13">
        <v>184</v>
      </c>
      <c r="F9" s="13">
        <v>188</v>
      </c>
      <c r="G9" s="13">
        <v>184</v>
      </c>
      <c r="H9" s="13">
        <v>191</v>
      </c>
      <c r="I9" s="13">
        <v>189</v>
      </c>
      <c r="J9" s="13"/>
      <c r="K9" s="13"/>
      <c r="L9" s="13"/>
      <c r="M9" s="13"/>
      <c r="N9" s="13"/>
      <c r="O9" s="26">
        <f>IF(SUM(E9:N9)&lt;&gt;0,AVERAGE(E9:N9),"")</f>
        <v>187.2</v>
      </c>
      <c r="P9" s="8">
        <f t="shared" si="0"/>
        <v>7</v>
      </c>
      <c r="Q9" s="27">
        <f t="shared" si="1"/>
        <v>1.3666666666666458</v>
      </c>
    </row>
    <row r="10" spans="1:18" ht="15" customHeight="1" x14ac:dyDescent="0.2">
      <c r="A10" s="4" t="s">
        <v>321</v>
      </c>
      <c r="B10" s="4" t="s">
        <v>322</v>
      </c>
      <c r="C10" s="7">
        <v>1</v>
      </c>
      <c r="D10" s="28">
        <v>196.7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330</v>
      </c>
      <c r="B11" s="4" t="s">
        <v>331</v>
      </c>
      <c r="C11" s="7">
        <v>1</v>
      </c>
      <c r="D11" s="28">
        <v>195.4</v>
      </c>
      <c r="E11" s="13">
        <v>191</v>
      </c>
      <c r="F11" s="13">
        <v>184</v>
      </c>
      <c r="G11" s="13">
        <v>194</v>
      </c>
      <c r="H11" s="13">
        <v>194</v>
      </c>
      <c r="I11" s="13">
        <v>187</v>
      </c>
      <c r="J11" s="13"/>
      <c r="K11" s="13"/>
      <c r="L11" s="13"/>
      <c r="M11" s="13"/>
      <c r="N11" s="13"/>
      <c r="O11" s="26">
        <f>IF(SUM(E11:N11)&lt;&gt;0,AVERAGE(E11:N11),"")</f>
        <v>190</v>
      </c>
      <c r="P11" s="8">
        <f t="shared" si="0"/>
        <v>6</v>
      </c>
      <c r="Q11" s="27">
        <f t="shared" si="1"/>
        <v>-5.4000000000000057</v>
      </c>
    </row>
    <row r="12" spans="1:18" ht="15" customHeight="1" x14ac:dyDescent="0.2">
      <c r="A12" s="4" t="s">
        <v>313</v>
      </c>
      <c r="B12" s="4" t="s">
        <v>236</v>
      </c>
      <c r="C12" s="7">
        <v>1</v>
      </c>
      <c r="D12" s="28">
        <v>199.2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294</v>
      </c>
      <c r="B13" s="4" t="s">
        <v>236</v>
      </c>
      <c r="C13" s="7">
        <v>1</v>
      </c>
      <c r="D13" s="28">
        <v>197.7</v>
      </c>
      <c r="E13" s="13">
        <v>200</v>
      </c>
      <c r="F13" s="13">
        <v>199</v>
      </c>
      <c r="G13" s="13">
        <v>199</v>
      </c>
      <c r="H13" s="13">
        <v>197</v>
      </c>
      <c r="I13" s="13">
        <v>199</v>
      </c>
      <c r="J13" s="13"/>
      <c r="K13" s="13"/>
      <c r="L13" s="13"/>
      <c r="M13" s="13"/>
      <c r="N13" s="13"/>
      <c r="O13" s="26">
        <f>IF(SUM(E13:N13)&lt;&gt;0,AVERAGE(E13:N13),"")</f>
        <v>198.8</v>
      </c>
      <c r="P13" s="8">
        <f t="shared" si="0"/>
        <v>1</v>
      </c>
      <c r="Q13" s="27">
        <f t="shared" si="1"/>
        <v>1.1000000000000227</v>
      </c>
    </row>
    <row r="14" spans="1:18" ht="15" customHeight="1" x14ac:dyDescent="0.2">
      <c r="A14" s="4" t="s">
        <v>269</v>
      </c>
      <c r="B14" s="4" t="s">
        <v>243</v>
      </c>
      <c r="C14" s="7">
        <v>1</v>
      </c>
      <c r="D14" s="28">
        <v>151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4">
    <cfRule type="cellIs" dxfId="504" priority="6" stopIfTrue="1" operator="equal">
      <formula>0</formula>
    </cfRule>
  </conditionalFormatting>
  <conditionalFormatting sqref="Q4">
    <cfRule type="cellIs" dxfId="503" priority="5" stopIfTrue="1" operator="lessThan">
      <formula>0</formula>
    </cfRule>
  </conditionalFormatting>
  <conditionalFormatting sqref="E5:N14">
    <cfRule type="cellIs" dxfId="502" priority="2" stopIfTrue="1" operator="equal">
      <formula>0</formula>
    </cfRule>
  </conditionalFormatting>
  <conditionalFormatting sqref="Q5:Q14">
    <cfRule type="cellIs" dxfId="501" priority="1" stopIfTrue="1" operator="lessThan">
      <formula>0</formula>
    </cfRule>
  </conditionalFormatting>
  <hyperlinks>
    <hyperlink ref="A2" location="'Index'!A2" tooltip="Go to the Index sheet" display="`" xr:uid="{ADC32F03-779A-4D98-A31F-EFCF77C5A23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500" priority="2" stopIfTrue="1" operator="equal">
      <formula>0</formula>
    </cfRule>
  </conditionalFormatting>
  <conditionalFormatting sqref="Q4">
    <cfRule type="cellIs" dxfId="49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98" priority="14" stopIfTrue="1" operator="equal">
      <formula>0</formula>
    </cfRule>
  </conditionalFormatting>
  <conditionalFormatting sqref="Q4">
    <cfRule type="cellIs" dxfId="497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96" priority="17" stopIfTrue="1" operator="equal">
      <formula>0</formula>
    </cfRule>
  </conditionalFormatting>
  <conditionalFormatting sqref="Q4">
    <cfRule type="cellIs" dxfId="49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94" priority="14" stopIfTrue="1" operator="equal">
      <formula>0</formula>
    </cfRule>
  </conditionalFormatting>
  <conditionalFormatting sqref="Q4">
    <cfRule type="cellIs" dxfId="49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0">
    <tabColor rgb="FF1F4E78"/>
  </sheetPr>
  <dimension ref="A1:R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  <c r="B1" s="16"/>
      <c r="D1" s="17"/>
    </row>
    <row r="2" spans="1:18" ht="12" customHeight="1" x14ac:dyDescent="0.2">
      <c r="A2" s="2"/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N4">
    <cfRule type="cellIs" dxfId="492" priority="2" stopIfTrue="1" operator="equal">
      <formula>0</formula>
    </cfRule>
  </conditionalFormatting>
  <conditionalFormatting sqref="Q4">
    <cfRule type="cellIs" dxfId="49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15" t="s">
        <v>360</v>
      </c>
      <c r="B4" s="15" t="s">
        <v>87</v>
      </c>
      <c r="C4" s="7">
        <v>1</v>
      </c>
      <c r="D4" s="28">
        <v>72.5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15" t="s">
        <v>52</v>
      </c>
      <c r="B5" s="15" t="s">
        <v>53</v>
      </c>
      <c r="C5" s="7">
        <v>1</v>
      </c>
      <c r="D5" s="28">
        <v>80.3</v>
      </c>
      <c r="E5" s="13">
        <v>88</v>
      </c>
      <c r="F5" s="13">
        <v>83</v>
      </c>
      <c r="G5" s="13">
        <v>81</v>
      </c>
      <c r="H5" s="13">
        <v>78</v>
      </c>
      <c r="I5" s="13">
        <v>85</v>
      </c>
      <c r="J5" s="13"/>
      <c r="K5" s="13"/>
      <c r="L5" s="13"/>
      <c r="M5" s="13"/>
      <c r="N5" s="13"/>
      <c r="O5" s="26">
        <f>IF(SUM(E5:N5)&lt;&gt;0,AVERAGE(E5:N5),"")</f>
        <v>83</v>
      </c>
      <c r="P5" s="8">
        <f t="shared" ref="P5:P11" si="0">IF(COUNT($E5:$N5)&gt;0,RANK($O5,$O$4:$O$11),"")</f>
        <v>3</v>
      </c>
      <c r="Q5" s="27">
        <f t="shared" ref="Q5:Q11" si="1">IF(D5&gt;0,IF(O5&lt;&gt;"",O5-D5,""),"")</f>
        <v>2.7000000000000028</v>
      </c>
    </row>
    <row r="6" spans="1:18" ht="15" customHeight="1" x14ac:dyDescent="0.2">
      <c r="A6" s="15" t="s">
        <v>251</v>
      </c>
      <c r="B6" s="15" t="s">
        <v>252</v>
      </c>
      <c r="C6" s="7">
        <v>1</v>
      </c>
      <c r="D6" s="28">
        <v>91.6</v>
      </c>
      <c r="E6" s="13">
        <v>91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91</v>
      </c>
      <c r="P6" s="8">
        <f t="shared" si="0"/>
        <v>1</v>
      </c>
      <c r="Q6" s="27">
        <f t="shared" si="1"/>
        <v>-0.59999999999999432</v>
      </c>
    </row>
    <row r="7" spans="1:18" ht="15" customHeight="1" x14ac:dyDescent="0.2">
      <c r="A7" s="15" t="s">
        <v>361</v>
      </c>
      <c r="B7" s="15" t="s">
        <v>252</v>
      </c>
      <c r="C7" s="7">
        <v>1</v>
      </c>
      <c r="D7" s="28">
        <v>68.900000000000006</v>
      </c>
      <c r="E7" s="13">
        <v>70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70</v>
      </c>
      <c r="P7" s="8">
        <f t="shared" si="0"/>
        <v>4</v>
      </c>
      <c r="Q7" s="27">
        <f t="shared" si="1"/>
        <v>1.0999999999999943</v>
      </c>
    </row>
    <row r="8" spans="1:18" ht="15" customHeight="1" x14ac:dyDescent="0.2">
      <c r="A8" s="15" t="s">
        <v>285</v>
      </c>
      <c r="B8" s="15" t="s">
        <v>252</v>
      </c>
      <c r="C8" s="7">
        <v>1</v>
      </c>
      <c r="D8" s="28">
        <v>75.099999999999994</v>
      </c>
      <c r="E8" s="13">
        <v>48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48</v>
      </c>
      <c r="P8" s="8">
        <f t="shared" si="0"/>
        <v>5</v>
      </c>
      <c r="Q8" s="27">
        <f t="shared" si="1"/>
        <v>-27.099999999999994</v>
      </c>
    </row>
    <row r="9" spans="1:18" ht="15" customHeight="1" x14ac:dyDescent="0.2">
      <c r="A9" s="15" t="s">
        <v>359</v>
      </c>
      <c r="B9" s="15" t="s">
        <v>245</v>
      </c>
      <c r="C9" s="7">
        <v>1</v>
      </c>
      <c r="D9" s="28">
        <v>92.8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15" t="s">
        <v>155</v>
      </c>
      <c r="B10" s="15" t="s">
        <v>117</v>
      </c>
      <c r="C10" s="7">
        <v>1</v>
      </c>
      <c r="D10" s="28">
        <v>84</v>
      </c>
      <c r="E10" s="13">
        <v>85</v>
      </c>
      <c r="F10" s="13">
        <v>91</v>
      </c>
      <c r="G10" s="13">
        <v>81</v>
      </c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85.666666666666671</v>
      </c>
      <c r="P10" s="8">
        <f t="shared" si="0"/>
        <v>2</v>
      </c>
      <c r="Q10" s="27">
        <f t="shared" si="1"/>
        <v>1.6666666666666714</v>
      </c>
    </row>
    <row r="11" spans="1:18" ht="15" customHeight="1" x14ac:dyDescent="0.2">
      <c r="A11" s="15" t="s">
        <v>289</v>
      </c>
      <c r="B11" s="15" t="s">
        <v>236</v>
      </c>
      <c r="C11" s="7">
        <v>1</v>
      </c>
      <c r="D11" s="28">
        <v>71.3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</sheetData>
  <sortState xmlns:xlrd2="http://schemas.microsoft.com/office/spreadsheetml/2017/richdata2" ref="A4:O11">
    <sortCondition ref="B7"/>
    <sortCondition descending="1" ref="O7"/>
    <sortCondition ref="C7"/>
  </sortState>
  <phoneticPr fontId="0" type="noConversion"/>
  <conditionalFormatting sqref="E4:N4">
    <cfRule type="cellIs" dxfId="490" priority="264" stopIfTrue="1" operator="equal">
      <formula>0</formula>
    </cfRule>
  </conditionalFormatting>
  <conditionalFormatting sqref="Q4">
    <cfRule type="cellIs" dxfId="489" priority="3" stopIfTrue="1" operator="lessThan">
      <formula>0</formula>
    </cfRule>
  </conditionalFormatting>
  <conditionalFormatting sqref="E5:N11">
    <cfRule type="cellIs" dxfId="488" priority="2" stopIfTrue="1" operator="equal">
      <formula>0</formula>
    </cfRule>
  </conditionalFormatting>
  <conditionalFormatting sqref="Q5:Q11">
    <cfRule type="cellIs" dxfId="487" priority="1" stopIfTrue="1" operator="lessThan">
      <formula>0</formula>
    </cfRule>
  </conditionalFormatting>
  <hyperlinks>
    <hyperlink ref="A2" location="'Index'!A2" tooltip="Go to the Index sheet" display="`" xr:uid="{5CB7E8F3-F2F9-4306-992D-3C895274552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592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364</v>
      </c>
      <c r="B4" s="4" t="s">
        <v>68</v>
      </c>
      <c r="C4" s="7">
        <v>1</v>
      </c>
      <c r="D4" s="28">
        <v>71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IF(COUNT($E4:$N4)&gt;0,RANK($O4,$O$4:$O$14),"")</f>
        <v/>
      </c>
      <c r="Q4" s="27" t="str">
        <f>IF(D4&gt;0,IF(O4&lt;&gt;"",O4-D4,""),"")</f>
        <v/>
      </c>
    </row>
    <row r="5" spans="1:18" ht="15" customHeight="1" x14ac:dyDescent="0.2">
      <c r="A5" s="4" t="s">
        <v>309</v>
      </c>
      <c r="B5" s="4" t="s">
        <v>68</v>
      </c>
      <c r="C5" s="7">
        <v>2</v>
      </c>
      <c r="D5" s="28">
        <v>65.666666666666671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4" si="0">IF(COUNT($E5:$N5)&gt;0,RANK($O5,$O$4:$O$14),"")</f>
        <v/>
      </c>
      <c r="Q5" s="27" t="str">
        <f t="shared" ref="Q5:Q14" si="1">IF(D5&gt;0,IF(O5&lt;&gt;"",O5-D5,""),"")</f>
        <v/>
      </c>
    </row>
    <row r="6" spans="1:18" ht="15" customHeight="1" x14ac:dyDescent="0.2">
      <c r="A6" s="4" t="s">
        <v>365</v>
      </c>
      <c r="B6" s="4" t="s">
        <v>68</v>
      </c>
      <c r="C6" s="7">
        <v>2</v>
      </c>
      <c r="D6" s="28">
        <v>65.5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272</v>
      </c>
      <c r="B7" s="4" t="s">
        <v>252</v>
      </c>
      <c r="C7" s="7">
        <v>2</v>
      </c>
      <c r="D7" s="28">
        <v>47.9</v>
      </c>
      <c r="E7" s="13">
        <v>58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58</v>
      </c>
      <c r="P7" s="8">
        <f t="shared" si="0"/>
        <v>5</v>
      </c>
      <c r="Q7" s="27">
        <f t="shared" si="1"/>
        <v>10.100000000000001</v>
      </c>
    </row>
    <row r="8" spans="1:18" ht="15" customHeight="1" x14ac:dyDescent="0.2">
      <c r="A8" s="4" t="s">
        <v>262</v>
      </c>
      <c r="B8" s="4" t="s">
        <v>245</v>
      </c>
      <c r="C8" s="7">
        <v>1</v>
      </c>
      <c r="D8" s="28">
        <v>85.3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250</v>
      </c>
      <c r="B9" s="4" t="s">
        <v>245</v>
      </c>
      <c r="C9" s="7">
        <v>1</v>
      </c>
      <c r="D9" s="28">
        <v>79.8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362</v>
      </c>
      <c r="B10" s="4" t="s">
        <v>249</v>
      </c>
      <c r="C10" s="7">
        <v>1</v>
      </c>
      <c r="D10" s="28">
        <v>83.4</v>
      </c>
      <c r="E10" s="13">
        <v>82</v>
      </c>
      <c r="F10" s="13">
        <v>86</v>
      </c>
      <c r="G10" s="13">
        <v>73</v>
      </c>
      <c r="H10" s="13"/>
      <c r="I10" s="13">
        <v>78</v>
      </c>
      <c r="J10" s="13"/>
      <c r="K10" s="13"/>
      <c r="L10" s="13"/>
      <c r="M10" s="13"/>
      <c r="N10" s="13"/>
      <c r="O10" s="26">
        <f>IF(SUM(E10:N10)&lt;&gt;0,AVERAGE(E10:N10),"")</f>
        <v>79.75</v>
      </c>
      <c r="P10" s="8">
        <f t="shared" si="0"/>
        <v>1</v>
      </c>
      <c r="Q10" s="27">
        <f t="shared" si="1"/>
        <v>-3.6500000000000057</v>
      </c>
    </row>
    <row r="11" spans="1:18" ht="15" customHeight="1" x14ac:dyDescent="0.2">
      <c r="A11" s="4" t="s">
        <v>298</v>
      </c>
      <c r="B11" s="4" t="s">
        <v>249</v>
      </c>
      <c r="C11" s="7">
        <v>1</v>
      </c>
      <c r="D11" s="28">
        <v>75.099999999999994</v>
      </c>
      <c r="E11" s="13">
        <v>77</v>
      </c>
      <c r="F11" s="13">
        <v>82</v>
      </c>
      <c r="G11" s="13">
        <v>72</v>
      </c>
      <c r="H11" s="13">
        <v>79</v>
      </c>
      <c r="I11" s="13">
        <v>77</v>
      </c>
      <c r="J11" s="13"/>
      <c r="K11" s="13"/>
      <c r="L11" s="13"/>
      <c r="M11" s="13"/>
      <c r="N11" s="13"/>
      <c r="O11" s="26">
        <f>IF(SUM(E11:N11)&lt;&gt;0,AVERAGE(E11:N11),"")</f>
        <v>77.400000000000006</v>
      </c>
      <c r="P11" s="8">
        <f t="shared" si="0"/>
        <v>2</v>
      </c>
      <c r="Q11" s="27">
        <f t="shared" si="1"/>
        <v>2.3000000000000114</v>
      </c>
    </row>
    <row r="12" spans="1:18" ht="15" customHeight="1" x14ac:dyDescent="0.2">
      <c r="A12" s="4" t="s">
        <v>363</v>
      </c>
      <c r="B12" s="4" t="s">
        <v>249</v>
      </c>
      <c r="C12" s="7">
        <v>1</v>
      </c>
      <c r="D12" s="28">
        <v>72.599999999999994</v>
      </c>
      <c r="E12" s="13">
        <v>77</v>
      </c>
      <c r="F12" s="13">
        <v>75</v>
      </c>
      <c r="G12" s="13">
        <v>71</v>
      </c>
      <c r="H12" s="13">
        <v>65</v>
      </c>
      <c r="I12" s="13">
        <v>74</v>
      </c>
      <c r="J12" s="13"/>
      <c r="K12" s="13"/>
      <c r="L12" s="13"/>
      <c r="M12" s="13"/>
      <c r="N12" s="13"/>
      <c r="O12" s="26">
        <f>IF(SUM(E12:N12)&lt;&gt;0,AVERAGE(E12:N12),"")</f>
        <v>72.400000000000006</v>
      </c>
      <c r="P12" s="8">
        <f t="shared" si="0"/>
        <v>3</v>
      </c>
      <c r="Q12" s="27">
        <f t="shared" si="1"/>
        <v>-0.19999999999998863</v>
      </c>
    </row>
    <row r="13" spans="1:18" ht="15" customHeight="1" x14ac:dyDescent="0.2">
      <c r="A13" s="4" t="s">
        <v>290</v>
      </c>
      <c r="B13" s="4" t="s">
        <v>264</v>
      </c>
      <c r="C13" s="7">
        <v>2</v>
      </c>
      <c r="D13" s="28">
        <v>65</v>
      </c>
      <c r="E13" s="13">
        <v>78</v>
      </c>
      <c r="F13" s="13">
        <v>60</v>
      </c>
      <c r="G13" s="13">
        <v>73</v>
      </c>
      <c r="H13" s="13">
        <v>69</v>
      </c>
      <c r="I13" s="13">
        <v>78</v>
      </c>
      <c r="J13" s="13"/>
      <c r="K13" s="13"/>
      <c r="L13" s="13"/>
      <c r="M13" s="13"/>
      <c r="N13" s="13"/>
      <c r="O13" s="26">
        <f>IF(SUM(E13:N13)&lt;&gt;0,AVERAGE(E13:N13),"")</f>
        <v>71.599999999999994</v>
      </c>
      <c r="P13" s="8">
        <f t="shared" si="0"/>
        <v>4</v>
      </c>
      <c r="Q13" s="27">
        <f t="shared" si="1"/>
        <v>6.5999999999999943</v>
      </c>
    </row>
    <row r="14" spans="1:18" ht="15" customHeight="1" x14ac:dyDescent="0.2">
      <c r="A14" s="4" t="s">
        <v>293</v>
      </c>
      <c r="B14" s="4" t="s">
        <v>264</v>
      </c>
      <c r="C14" s="7">
        <v>2</v>
      </c>
      <c r="D14" s="28">
        <v>34.799999999999997</v>
      </c>
      <c r="E14" s="13">
        <v>41</v>
      </c>
      <c r="F14" s="13">
        <v>64</v>
      </c>
      <c r="G14" s="13">
        <v>30</v>
      </c>
      <c r="H14" s="13">
        <v>34</v>
      </c>
      <c r="I14" s="13">
        <v>22</v>
      </c>
      <c r="J14" s="13"/>
      <c r="K14" s="13"/>
      <c r="L14" s="13"/>
      <c r="M14" s="13"/>
      <c r="N14" s="13"/>
      <c r="O14" s="26">
        <f>IF(SUM(E14:N14)&lt;&gt;0,AVERAGE(E14:N14),"")</f>
        <v>38.200000000000003</v>
      </c>
      <c r="P14" s="8">
        <f t="shared" si="0"/>
        <v>6</v>
      </c>
      <c r="Q14" s="27">
        <f t="shared" si="1"/>
        <v>3.4000000000000057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4">
    <cfRule type="cellIs" dxfId="486" priority="260" stopIfTrue="1" operator="equal">
      <formula>0</formula>
    </cfRule>
  </conditionalFormatting>
  <conditionalFormatting sqref="Q4">
    <cfRule type="cellIs" dxfId="485" priority="3" stopIfTrue="1" operator="lessThan">
      <formula>0</formula>
    </cfRule>
  </conditionalFormatting>
  <conditionalFormatting sqref="E5:N14">
    <cfRule type="cellIs" dxfId="484" priority="2" stopIfTrue="1" operator="equal">
      <formula>0</formula>
    </cfRule>
  </conditionalFormatting>
  <conditionalFormatting sqref="Q5:Q14">
    <cfRule type="cellIs" dxfId="483" priority="1" stopIfTrue="1" operator="lessThan">
      <formula>0</formula>
    </cfRule>
  </conditionalFormatting>
  <hyperlinks>
    <hyperlink ref="A2" location="'Index'!A2" tooltip="Go to the Index sheet" display="`" xr:uid="{03463A4F-38BC-4252-971A-46BE67BF4A3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592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177</v>
      </c>
      <c r="B4" s="22" t="s">
        <v>87</v>
      </c>
      <c r="C4" s="7">
        <v>1</v>
      </c>
      <c r="D4" s="28">
        <v>130</v>
      </c>
      <c r="E4" s="13">
        <v>137</v>
      </c>
      <c r="F4" s="13">
        <v>121</v>
      </c>
      <c r="G4" s="13">
        <v>128</v>
      </c>
      <c r="H4" s="13">
        <v>125</v>
      </c>
      <c r="I4" s="13">
        <v>132</v>
      </c>
      <c r="J4" s="13"/>
      <c r="K4" s="13"/>
      <c r="L4" s="13"/>
      <c r="M4" s="13"/>
      <c r="N4" s="13"/>
      <c r="O4" s="26">
        <f>IF(SUM(E4:N4)&lt;&gt;0,AVERAGE(E4:N4),"")</f>
        <v>128.6</v>
      </c>
      <c r="P4" s="8">
        <f>IF(COUNT($E4:$N4)&gt;0,RANK($O4,$O$4:$O$11),"")</f>
        <v>7</v>
      </c>
      <c r="Q4" s="27">
        <f>IF(D4&gt;0,IF(O4&lt;&gt;"",O4-D4,""),"")</f>
        <v>-1.4000000000000057</v>
      </c>
    </row>
    <row r="5" spans="1:18" ht="15" customHeight="1" x14ac:dyDescent="0.2">
      <c r="A5" s="22" t="s">
        <v>65</v>
      </c>
      <c r="B5" s="22" t="s">
        <v>66</v>
      </c>
      <c r="C5" s="7">
        <v>1</v>
      </c>
      <c r="D5" s="28">
        <v>175.9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1" si="0">IF(COUNT($E5:$N5)&gt;0,RANK($O5,$O$4:$O$11),"")</f>
        <v/>
      </c>
      <c r="Q5" s="27" t="str">
        <f t="shared" ref="Q5:Q11" si="1">IF(D5&gt;0,IF(O5&lt;&gt;"",O5-D5,""),"")</f>
        <v/>
      </c>
    </row>
    <row r="6" spans="1:18" ht="15" customHeight="1" x14ac:dyDescent="0.2">
      <c r="A6" s="22" t="s">
        <v>99</v>
      </c>
      <c r="B6" s="22" t="s">
        <v>66</v>
      </c>
      <c r="C6" s="7">
        <v>1</v>
      </c>
      <c r="D6" s="28">
        <v>157.69999999999999</v>
      </c>
      <c r="E6" s="13">
        <v>163</v>
      </c>
      <c r="F6" s="13">
        <v>159</v>
      </c>
      <c r="G6" s="13">
        <v>170</v>
      </c>
      <c r="H6" s="13">
        <v>175</v>
      </c>
      <c r="I6" s="13">
        <v>137</v>
      </c>
      <c r="J6" s="13"/>
      <c r="K6" s="13"/>
      <c r="L6" s="13"/>
      <c r="M6" s="13"/>
      <c r="N6" s="13"/>
      <c r="O6" s="26">
        <f>IF(SUM(E6:N6)&lt;&gt;0,AVERAGE(E6:N6),"")</f>
        <v>160.80000000000001</v>
      </c>
      <c r="P6" s="8">
        <f t="shared" si="0"/>
        <v>3</v>
      </c>
      <c r="Q6" s="27">
        <f t="shared" si="1"/>
        <v>3.1000000000000227</v>
      </c>
    </row>
    <row r="7" spans="1:18" ht="15" customHeight="1" x14ac:dyDescent="0.2">
      <c r="A7" s="22" t="s">
        <v>115</v>
      </c>
      <c r="B7" s="22" t="s">
        <v>53</v>
      </c>
      <c r="C7" s="7">
        <v>1</v>
      </c>
      <c r="D7" s="28">
        <v>161.30000000000001</v>
      </c>
      <c r="E7" s="13">
        <v>174</v>
      </c>
      <c r="F7" s="13">
        <v>168</v>
      </c>
      <c r="G7" s="13">
        <v>160</v>
      </c>
      <c r="H7" s="13">
        <v>157</v>
      </c>
      <c r="I7" s="13">
        <v>180</v>
      </c>
      <c r="J7" s="13"/>
      <c r="K7" s="13"/>
      <c r="L7" s="13"/>
      <c r="M7" s="13"/>
      <c r="N7" s="13"/>
      <c r="O7" s="26">
        <f>IF(SUM(E7:N7)&lt;&gt;0,AVERAGE(E7:N7),"")</f>
        <v>167.8</v>
      </c>
      <c r="P7" s="8">
        <f t="shared" si="0"/>
        <v>2</v>
      </c>
      <c r="Q7" s="27">
        <f t="shared" si="1"/>
        <v>6.5</v>
      </c>
    </row>
    <row r="8" spans="1:18" ht="15" customHeight="1" x14ac:dyDescent="0.2">
      <c r="A8" s="22" t="s">
        <v>150</v>
      </c>
      <c r="B8" s="22" t="s">
        <v>53</v>
      </c>
      <c r="C8" s="7">
        <v>1</v>
      </c>
      <c r="D8" s="28">
        <v>148.80000000000001</v>
      </c>
      <c r="E8" s="13">
        <v>159</v>
      </c>
      <c r="F8" s="13">
        <v>150</v>
      </c>
      <c r="G8" s="13">
        <v>148</v>
      </c>
      <c r="H8" s="13">
        <v>147</v>
      </c>
      <c r="I8" s="13">
        <v>153</v>
      </c>
      <c r="J8" s="13"/>
      <c r="K8" s="13"/>
      <c r="L8" s="13"/>
      <c r="M8" s="13"/>
      <c r="N8" s="13"/>
      <c r="O8" s="26">
        <f>IF(SUM(E8:N8)&lt;&gt;0,AVERAGE(E8:N8),"")</f>
        <v>151.4</v>
      </c>
      <c r="P8" s="8">
        <f t="shared" si="0"/>
        <v>6</v>
      </c>
      <c r="Q8" s="27">
        <f t="shared" si="1"/>
        <v>2.5999999999999943</v>
      </c>
    </row>
    <row r="9" spans="1:18" ht="15" customHeight="1" x14ac:dyDescent="0.2">
      <c r="A9" s="22" t="s">
        <v>56</v>
      </c>
      <c r="B9" s="22" t="s">
        <v>51</v>
      </c>
      <c r="C9" s="7">
        <v>1</v>
      </c>
      <c r="D9" s="28">
        <v>168.5</v>
      </c>
      <c r="E9" s="13">
        <v>168</v>
      </c>
      <c r="F9" s="13">
        <v>173</v>
      </c>
      <c r="G9" s="13">
        <v>172</v>
      </c>
      <c r="H9" s="13">
        <v>168</v>
      </c>
      <c r="I9" s="13">
        <v>169</v>
      </c>
      <c r="J9" s="13"/>
      <c r="K9" s="13"/>
      <c r="L9" s="13"/>
      <c r="M9" s="13"/>
      <c r="N9" s="13"/>
      <c r="O9" s="26">
        <f>IF(SUM(E9:N9)&lt;&gt;0,AVERAGE(E9:N9),"")</f>
        <v>170</v>
      </c>
      <c r="P9" s="8">
        <f t="shared" si="0"/>
        <v>1</v>
      </c>
      <c r="Q9" s="27">
        <f t="shared" si="1"/>
        <v>1.5</v>
      </c>
    </row>
    <row r="10" spans="1:18" ht="15" customHeight="1" x14ac:dyDescent="0.2">
      <c r="A10" s="22" t="s">
        <v>167</v>
      </c>
      <c r="B10" s="22" t="s">
        <v>51</v>
      </c>
      <c r="C10" s="7">
        <v>1</v>
      </c>
      <c r="D10" s="28">
        <v>158</v>
      </c>
      <c r="E10" s="13">
        <v>164</v>
      </c>
      <c r="F10" s="13">
        <v>164</v>
      </c>
      <c r="G10" s="13">
        <v>152</v>
      </c>
      <c r="H10" s="13">
        <v>158</v>
      </c>
      <c r="I10" s="13">
        <v>158</v>
      </c>
      <c r="J10" s="13"/>
      <c r="K10" s="13"/>
      <c r="L10" s="13"/>
      <c r="M10" s="13"/>
      <c r="N10" s="13"/>
      <c r="O10" s="26">
        <f>IF(SUM(E10:N10)&lt;&gt;0,AVERAGE(E10:N10),"")</f>
        <v>159.19999999999999</v>
      </c>
      <c r="P10" s="8">
        <f t="shared" si="0"/>
        <v>4</v>
      </c>
      <c r="Q10" s="27">
        <f t="shared" si="1"/>
        <v>1.1999999999999886</v>
      </c>
    </row>
    <row r="11" spans="1:18" ht="15" customHeight="1" x14ac:dyDescent="0.2">
      <c r="A11" s="22" t="s">
        <v>105</v>
      </c>
      <c r="B11" s="22" t="s">
        <v>84</v>
      </c>
      <c r="C11" s="7">
        <v>1</v>
      </c>
      <c r="D11" s="28">
        <v>163.1</v>
      </c>
      <c r="E11" s="13">
        <v>161</v>
      </c>
      <c r="F11" s="13">
        <v>145</v>
      </c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153</v>
      </c>
      <c r="P11" s="8">
        <f t="shared" si="0"/>
        <v>5</v>
      </c>
      <c r="Q11" s="27">
        <f t="shared" si="1"/>
        <v>-10.099999999999994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">
    <cfRule type="cellIs" dxfId="482" priority="2" stopIfTrue="1" operator="lessThan">
      <formula>0</formula>
    </cfRule>
  </conditionalFormatting>
  <conditionalFormatting sqref="Q5:Q11">
    <cfRule type="cellIs" dxfId="481" priority="1" stopIfTrue="1" operator="lessThan">
      <formula>0</formula>
    </cfRule>
  </conditionalFormatting>
  <hyperlinks>
    <hyperlink ref="A2" location="'Index'!A2" tooltip="Go to the Index sheet" display="`" xr:uid="{3E656744-A90C-4C1E-A9F2-E2ABA6475E94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592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153</v>
      </c>
      <c r="B4" s="22" t="s">
        <v>87</v>
      </c>
      <c r="C4" s="7">
        <v>3</v>
      </c>
      <c r="D4" s="28">
        <v>157</v>
      </c>
      <c r="E4" s="13">
        <v>189</v>
      </c>
      <c r="F4" s="13">
        <v>182</v>
      </c>
      <c r="G4" s="13">
        <v>178</v>
      </c>
      <c r="H4" s="13">
        <v>181</v>
      </c>
      <c r="I4" s="13">
        <v>174</v>
      </c>
      <c r="J4" s="13"/>
      <c r="K4" s="13"/>
      <c r="L4" s="13"/>
      <c r="M4" s="13"/>
      <c r="N4" s="13"/>
      <c r="O4" s="26">
        <f>IF(SUM(E4:N4)&lt;&gt;0,AVERAGE(E4:N4),"")</f>
        <v>180.8</v>
      </c>
      <c r="P4" s="8">
        <f>IF(COUNT($E4:$N4)&gt;0,RANK($O4,$O$4:$O$25),"")</f>
        <v>3</v>
      </c>
      <c r="Q4" s="27">
        <f>IF(D4&gt;0,IF(O4&lt;&gt;"",O4-D4,""),"")</f>
        <v>23.800000000000011</v>
      </c>
    </row>
    <row r="5" spans="1:18" ht="15" customHeight="1" x14ac:dyDescent="0.2">
      <c r="A5" s="22" t="s">
        <v>177</v>
      </c>
      <c r="B5" s="22" t="s">
        <v>87</v>
      </c>
      <c r="C5" s="7">
        <v>3</v>
      </c>
      <c r="D5" s="28">
        <v>147</v>
      </c>
      <c r="E5" s="13">
        <v>166</v>
      </c>
      <c r="F5" s="13">
        <v>156</v>
      </c>
      <c r="G5" s="13">
        <v>165</v>
      </c>
      <c r="H5" s="13">
        <v>176</v>
      </c>
      <c r="I5" s="13">
        <v>167</v>
      </c>
      <c r="J5" s="13"/>
      <c r="K5" s="13"/>
      <c r="L5" s="13"/>
      <c r="M5" s="13"/>
      <c r="N5" s="13"/>
      <c r="O5" s="26">
        <f>IF(SUM(E5:N5)&lt;&gt;0,AVERAGE(E5:N5),"")</f>
        <v>166</v>
      </c>
      <c r="P5" s="8">
        <f t="shared" ref="P5:P25" si="0">IF(COUNT($E5:$N5)&gt;0,RANK($O5,$O$4:$O$25),"")</f>
        <v>13</v>
      </c>
      <c r="Q5" s="27">
        <f t="shared" ref="Q5:Q25" si="1">IF(D5&gt;0,IF(O5&lt;&gt;"",O5-D5,""),"")</f>
        <v>19</v>
      </c>
    </row>
    <row r="6" spans="1:18" ht="15" customHeight="1" x14ac:dyDescent="0.2">
      <c r="A6" s="22" t="s">
        <v>188</v>
      </c>
      <c r="B6" s="22" t="s">
        <v>133</v>
      </c>
      <c r="C6" s="7">
        <v>1</v>
      </c>
      <c r="D6" s="28">
        <v>185.3</v>
      </c>
      <c r="E6" s="13">
        <v>180</v>
      </c>
      <c r="F6" s="13">
        <v>181</v>
      </c>
      <c r="G6" s="13">
        <v>176</v>
      </c>
      <c r="H6" s="13">
        <v>175</v>
      </c>
      <c r="I6" s="13">
        <v>182</v>
      </c>
      <c r="J6" s="13"/>
      <c r="K6" s="13"/>
      <c r="L6" s="13"/>
      <c r="M6" s="13"/>
      <c r="N6" s="13"/>
      <c r="O6" s="26">
        <f>IF(SUM(E6:N6)&lt;&gt;0,AVERAGE(E6:N6),"")</f>
        <v>178.8</v>
      </c>
      <c r="P6" s="8">
        <f t="shared" si="0"/>
        <v>6</v>
      </c>
      <c r="Q6" s="27">
        <f t="shared" si="1"/>
        <v>-6.5</v>
      </c>
    </row>
    <row r="7" spans="1:18" ht="15" customHeight="1" x14ac:dyDescent="0.2">
      <c r="A7" s="22" t="s">
        <v>192</v>
      </c>
      <c r="B7" s="22" t="s">
        <v>133</v>
      </c>
      <c r="C7" s="7">
        <v>1</v>
      </c>
      <c r="D7" s="28">
        <v>181</v>
      </c>
      <c r="E7" s="13">
        <v>167</v>
      </c>
      <c r="F7" s="13">
        <v>174</v>
      </c>
      <c r="G7" s="13">
        <v>170</v>
      </c>
      <c r="H7" s="13">
        <v>185</v>
      </c>
      <c r="I7" s="13">
        <v>180</v>
      </c>
      <c r="J7" s="13"/>
      <c r="K7" s="13"/>
      <c r="L7" s="13"/>
      <c r="M7" s="13"/>
      <c r="N7" s="13"/>
      <c r="O7" s="26">
        <f>IF(SUM(E7:N7)&lt;&gt;0,AVERAGE(E7:N7),"")</f>
        <v>175.2</v>
      </c>
      <c r="P7" s="8">
        <f t="shared" si="0"/>
        <v>8</v>
      </c>
      <c r="Q7" s="27">
        <f t="shared" si="1"/>
        <v>-5.8000000000000114</v>
      </c>
    </row>
    <row r="8" spans="1:18" ht="15" customHeight="1" x14ac:dyDescent="0.2">
      <c r="A8" s="22" t="s">
        <v>204</v>
      </c>
      <c r="B8" s="22" t="s">
        <v>133</v>
      </c>
      <c r="C8" s="7">
        <v>3</v>
      </c>
      <c r="D8" s="28">
        <v>159.4</v>
      </c>
      <c r="E8" s="13">
        <v>146</v>
      </c>
      <c r="F8" s="13">
        <v>171</v>
      </c>
      <c r="G8" s="13">
        <v>165</v>
      </c>
      <c r="H8" s="13">
        <v>168</v>
      </c>
      <c r="I8" s="13">
        <v>146</v>
      </c>
      <c r="J8" s="13"/>
      <c r="K8" s="13"/>
      <c r="L8" s="13"/>
      <c r="M8" s="13"/>
      <c r="N8" s="13"/>
      <c r="O8" s="26">
        <f>IF(SUM(E8:N8)&lt;&gt;0,AVERAGE(E8:N8),"")</f>
        <v>159.19999999999999</v>
      </c>
      <c r="P8" s="8">
        <f t="shared" si="0"/>
        <v>15</v>
      </c>
      <c r="Q8" s="27">
        <f t="shared" si="1"/>
        <v>-0.20000000000001705</v>
      </c>
    </row>
    <row r="9" spans="1:18" ht="15" customHeight="1" x14ac:dyDescent="0.2">
      <c r="A9" s="22" t="s">
        <v>189</v>
      </c>
      <c r="B9" s="22" t="s">
        <v>53</v>
      </c>
      <c r="C9" s="7">
        <v>1</v>
      </c>
      <c r="D9" s="28">
        <v>184.6</v>
      </c>
      <c r="E9" s="13">
        <v>176</v>
      </c>
      <c r="F9" s="13">
        <v>185</v>
      </c>
      <c r="G9" s="13">
        <v>185</v>
      </c>
      <c r="H9" s="13">
        <v>190</v>
      </c>
      <c r="I9" s="13">
        <v>189</v>
      </c>
      <c r="J9" s="13"/>
      <c r="K9" s="13"/>
      <c r="L9" s="13"/>
      <c r="M9" s="13"/>
      <c r="N9" s="13"/>
      <c r="O9" s="26">
        <f>IF(SUM(E9:N9)&lt;&gt;0,AVERAGE(E9:N9),"")</f>
        <v>185</v>
      </c>
      <c r="P9" s="8">
        <f t="shared" si="0"/>
        <v>2</v>
      </c>
      <c r="Q9" s="27">
        <f t="shared" si="1"/>
        <v>0.40000000000000568</v>
      </c>
    </row>
    <row r="10" spans="1:18" ht="15" customHeight="1" x14ac:dyDescent="0.2">
      <c r="A10" s="22" t="s">
        <v>199</v>
      </c>
      <c r="B10" s="22" t="s">
        <v>196</v>
      </c>
      <c r="C10" s="7">
        <v>2</v>
      </c>
      <c r="D10" s="28">
        <v>168.2</v>
      </c>
      <c r="E10" s="13">
        <v>170</v>
      </c>
      <c r="F10" s="13">
        <v>176</v>
      </c>
      <c r="G10" s="13">
        <v>176</v>
      </c>
      <c r="H10" s="13">
        <v>181</v>
      </c>
      <c r="I10" s="13">
        <v>181</v>
      </c>
      <c r="J10" s="13"/>
      <c r="K10" s="13"/>
      <c r="L10" s="13"/>
      <c r="M10" s="13"/>
      <c r="N10" s="13"/>
      <c r="O10" s="26">
        <f>IF(SUM(E10:N10)&lt;&gt;0,AVERAGE(E10:N10),"")</f>
        <v>176.8</v>
      </c>
      <c r="P10" s="8">
        <f t="shared" si="0"/>
        <v>7</v>
      </c>
      <c r="Q10" s="27">
        <f t="shared" si="1"/>
        <v>8.6000000000000227</v>
      </c>
    </row>
    <row r="11" spans="1:18" ht="15" customHeight="1" x14ac:dyDescent="0.2">
      <c r="A11" s="22" t="s">
        <v>195</v>
      </c>
      <c r="B11" s="22" t="s">
        <v>196</v>
      </c>
      <c r="C11" s="7">
        <v>2</v>
      </c>
      <c r="D11" s="28">
        <v>173</v>
      </c>
      <c r="E11" s="13">
        <v>170</v>
      </c>
      <c r="F11" s="13">
        <v>180</v>
      </c>
      <c r="G11" s="13">
        <v>162</v>
      </c>
      <c r="H11" s="13">
        <v>167</v>
      </c>
      <c r="I11" s="13">
        <v>170</v>
      </c>
      <c r="J11" s="13"/>
      <c r="K11" s="13"/>
      <c r="L11" s="13"/>
      <c r="M11" s="13"/>
      <c r="N11" s="13"/>
      <c r="O11" s="26">
        <f>IF(SUM(E11:N11)&lt;&gt;0,AVERAGE(E11:N11),"")</f>
        <v>169.8</v>
      </c>
      <c r="P11" s="8">
        <f t="shared" si="0"/>
        <v>10</v>
      </c>
      <c r="Q11" s="27">
        <f t="shared" si="1"/>
        <v>-3.1999999999999886</v>
      </c>
    </row>
    <row r="12" spans="1:18" ht="15" customHeight="1" x14ac:dyDescent="0.2">
      <c r="A12" s="22" t="s">
        <v>200</v>
      </c>
      <c r="B12" s="22" t="s">
        <v>196</v>
      </c>
      <c r="C12" s="7">
        <v>2</v>
      </c>
      <c r="D12" s="28">
        <v>167.8</v>
      </c>
      <c r="E12" s="13">
        <v>154</v>
      </c>
      <c r="F12" s="13">
        <v>163</v>
      </c>
      <c r="G12" s="13">
        <v>179</v>
      </c>
      <c r="H12" s="13">
        <v>164</v>
      </c>
      <c r="I12" s="13">
        <v>165</v>
      </c>
      <c r="J12" s="13"/>
      <c r="K12" s="13"/>
      <c r="L12" s="13"/>
      <c r="M12" s="13"/>
      <c r="N12" s="13"/>
      <c r="O12" s="26">
        <f>IF(SUM(E12:N12)&lt;&gt;0,AVERAGE(E12:N12),"")</f>
        <v>165</v>
      </c>
      <c r="P12" s="8">
        <f t="shared" si="0"/>
        <v>14</v>
      </c>
      <c r="Q12" s="27">
        <f t="shared" si="1"/>
        <v>-2.8000000000000114</v>
      </c>
    </row>
    <row r="13" spans="1:18" ht="15" customHeight="1" x14ac:dyDescent="0.2">
      <c r="A13" s="22" t="s">
        <v>205</v>
      </c>
      <c r="B13" s="22" t="s">
        <v>196</v>
      </c>
      <c r="C13" s="7">
        <v>3</v>
      </c>
      <c r="D13" s="28">
        <v>154.80000000000001</v>
      </c>
      <c r="E13" s="13">
        <v>154</v>
      </c>
      <c r="F13" s="13">
        <v>159</v>
      </c>
      <c r="G13" s="13">
        <v>158</v>
      </c>
      <c r="H13" s="13">
        <v>157</v>
      </c>
      <c r="I13" s="13">
        <v>148</v>
      </c>
      <c r="J13" s="13"/>
      <c r="K13" s="13"/>
      <c r="L13" s="13"/>
      <c r="M13" s="13"/>
      <c r="N13" s="13"/>
      <c r="O13" s="26">
        <f>IF(SUM(E13:N13)&lt;&gt;0,AVERAGE(E13:N13),"")</f>
        <v>155.19999999999999</v>
      </c>
      <c r="P13" s="8">
        <f t="shared" si="0"/>
        <v>16</v>
      </c>
      <c r="Q13" s="27">
        <f t="shared" si="1"/>
        <v>0.39999999999997726</v>
      </c>
    </row>
    <row r="14" spans="1:18" ht="15" customHeight="1" x14ac:dyDescent="0.2">
      <c r="A14" s="22" t="s">
        <v>116</v>
      </c>
      <c r="B14" s="22" t="s">
        <v>117</v>
      </c>
      <c r="C14" s="7">
        <v>3</v>
      </c>
      <c r="D14" s="28">
        <v>160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22" t="s">
        <v>121</v>
      </c>
      <c r="B15" s="22" t="s">
        <v>117</v>
      </c>
      <c r="C15" s="7">
        <v>3</v>
      </c>
      <c r="D15" s="28">
        <v>160</v>
      </c>
      <c r="E15" s="13">
        <v>176</v>
      </c>
      <c r="F15" s="13">
        <v>181</v>
      </c>
      <c r="G15" s="13">
        <v>176</v>
      </c>
      <c r="H15" s="13">
        <v>182</v>
      </c>
      <c r="I15" s="13">
        <v>187</v>
      </c>
      <c r="J15" s="13"/>
      <c r="K15" s="13"/>
      <c r="L15" s="13"/>
      <c r="M15" s="13"/>
      <c r="N15" s="13"/>
      <c r="O15" s="26">
        <f>IF(SUM(E15:N15)&lt;&gt;0,AVERAGE(E15:N15),"")</f>
        <v>180.4</v>
      </c>
      <c r="P15" s="8">
        <f t="shared" si="0"/>
        <v>4</v>
      </c>
      <c r="Q15" s="27">
        <f t="shared" si="1"/>
        <v>20.400000000000006</v>
      </c>
    </row>
    <row r="16" spans="1:18" ht="15" customHeight="1" x14ac:dyDescent="0.2">
      <c r="A16" s="22" t="s">
        <v>202</v>
      </c>
      <c r="B16" s="22" t="s">
        <v>117</v>
      </c>
      <c r="C16" s="7">
        <v>3</v>
      </c>
      <c r="D16" s="28">
        <v>160</v>
      </c>
      <c r="E16" s="13">
        <v>168</v>
      </c>
      <c r="F16" s="13">
        <v>181</v>
      </c>
      <c r="G16" s="13">
        <v>166</v>
      </c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171.66666666666666</v>
      </c>
      <c r="P16" s="8">
        <f t="shared" si="0"/>
        <v>9</v>
      </c>
      <c r="Q16" s="27">
        <f t="shared" si="1"/>
        <v>11.666666666666657</v>
      </c>
    </row>
    <row r="17" spans="1:17" ht="15" customHeight="1" x14ac:dyDescent="0.2">
      <c r="A17" s="22" t="s">
        <v>203</v>
      </c>
      <c r="B17" s="22" t="s">
        <v>117</v>
      </c>
      <c r="C17" s="7">
        <v>3</v>
      </c>
      <c r="D17" s="28">
        <v>160</v>
      </c>
      <c r="E17" s="13">
        <v>157</v>
      </c>
      <c r="F17" s="13">
        <v>152</v>
      </c>
      <c r="G17" s="13">
        <v>174</v>
      </c>
      <c r="H17" s="13">
        <v>175</v>
      </c>
      <c r="I17" s="13">
        <v>175</v>
      </c>
      <c r="J17" s="13"/>
      <c r="K17" s="13"/>
      <c r="L17" s="13"/>
      <c r="M17" s="13"/>
      <c r="N17" s="13"/>
      <c r="O17" s="26">
        <f>IF(SUM(E17:N17)&lt;&gt;0,AVERAGE(E17:N17),"")</f>
        <v>166.6</v>
      </c>
      <c r="P17" s="8">
        <f t="shared" si="0"/>
        <v>12</v>
      </c>
      <c r="Q17" s="27">
        <f t="shared" si="1"/>
        <v>6.5999999999999943</v>
      </c>
    </row>
    <row r="18" spans="1:17" ht="15" customHeight="1" x14ac:dyDescent="0.2">
      <c r="A18" s="22" t="s">
        <v>193</v>
      </c>
      <c r="B18" s="22" t="s">
        <v>191</v>
      </c>
      <c r="C18" s="7">
        <v>1</v>
      </c>
      <c r="D18" s="28">
        <v>178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22" t="s">
        <v>194</v>
      </c>
      <c r="B19" s="22" t="s">
        <v>191</v>
      </c>
      <c r="C19" s="7">
        <v>2</v>
      </c>
      <c r="D19" s="28">
        <v>176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>IF(SUM(E19:N19)&lt;&gt;0,AVERAGE(E19:N19),"")</f>
        <v/>
      </c>
      <c r="P19" s="8" t="str">
        <f t="shared" si="0"/>
        <v/>
      </c>
      <c r="Q19" s="27" t="str">
        <f t="shared" si="1"/>
        <v/>
      </c>
    </row>
    <row r="20" spans="1:17" ht="15" customHeight="1" x14ac:dyDescent="0.2">
      <c r="A20" s="22" t="s">
        <v>197</v>
      </c>
      <c r="B20" s="22" t="s">
        <v>191</v>
      </c>
      <c r="C20" s="7">
        <v>2</v>
      </c>
      <c r="D20" s="28">
        <v>171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>IF(SUM(E20:N20)&lt;&gt;0,AVERAGE(E20:N20),"")</f>
        <v/>
      </c>
      <c r="P20" s="8" t="str">
        <f t="shared" si="0"/>
        <v/>
      </c>
      <c r="Q20" s="27" t="str">
        <f t="shared" si="1"/>
        <v/>
      </c>
    </row>
    <row r="21" spans="1:17" ht="15" customHeight="1" x14ac:dyDescent="0.2">
      <c r="A21" s="22" t="s">
        <v>201</v>
      </c>
      <c r="B21" s="22" t="s">
        <v>191</v>
      </c>
      <c r="C21" s="7">
        <v>2</v>
      </c>
      <c r="D21" s="28">
        <v>165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22" t="s">
        <v>190</v>
      </c>
      <c r="B22" s="22" t="s">
        <v>191</v>
      </c>
      <c r="C22" s="7">
        <v>1</v>
      </c>
      <c r="D22" s="28">
        <v>184</v>
      </c>
      <c r="E22" s="13"/>
      <c r="F22" s="13"/>
      <c r="G22" s="13"/>
      <c r="H22" s="13">
        <v>180</v>
      </c>
      <c r="I22" s="13"/>
      <c r="J22" s="13"/>
      <c r="K22" s="13"/>
      <c r="L22" s="13"/>
      <c r="M22" s="13"/>
      <c r="N22" s="13"/>
      <c r="O22" s="26">
        <f>IF(SUM(E22:N22)&lt;&gt;0,AVERAGE(E22:N22),"")</f>
        <v>180</v>
      </c>
      <c r="P22" s="8">
        <f t="shared" si="0"/>
        <v>5</v>
      </c>
      <c r="Q22" s="27">
        <f t="shared" si="1"/>
        <v>-4</v>
      </c>
    </row>
    <row r="23" spans="1:17" ht="15" customHeight="1" x14ac:dyDescent="0.2">
      <c r="A23" s="22" t="s">
        <v>198</v>
      </c>
      <c r="B23" s="22" t="s">
        <v>107</v>
      </c>
      <c r="C23" s="7">
        <v>2</v>
      </c>
      <c r="D23" s="28">
        <v>170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22" t="s">
        <v>120</v>
      </c>
      <c r="B24" s="22" t="s">
        <v>107</v>
      </c>
      <c r="C24" s="7">
        <v>1</v>
      </c>
      <c r="D24" s="28">
        <v>188</v>
      </c>
      <c r="E24" s="13">
        <v>190</v>
      </c>
      <c r="F24" s="13">
        <v>189</v>
      </c>
      <c r="G24" s="13">
        <v>191</v>
      </c>
      <c r="H24" s="13">
        <v>184</v>
      </c>
      <c r="I24" s="13">
        <v>187</v>
      </c>
      <c r="J24" s="13"/>
      <c r="K24" s="13"/>
      <c r="L24" s="13"/>
      <c r="M24" s="13"/>
      <c r="N24" s="13"/>
      <c r="O24" s="26">
        <f>IF(SUM(E24:N24)&lt;&gt;0,AVERAGE(E24:N24),"")</f>
        <v>188.2</v>
      </c>
      <c r="P24" s="8">
        <f t="shared" si="0"/>
        <v>1</v>
      </c>
      <c r="Q24" s="27">
        <f t="shared" si="1"/>
        <v>0.19999999999998863</v>
      </c>
    </row>
    <row r="25" spans="1:17" ht="15" customHeight="1" x14ac:dyDescent="0.2">
      <c r="A25" s="22" t="s">
        <v>173</v>
      </c>
      <c r="B25" s="22" t="s">
        <v>107</v>
      </c>
      <c r="C25" s="7">
        <v>1</v>
      </c>
      <c r="D25" s="28">
        <v>177.2</v>
      </c>
      <c r="E25" s="13">
        <v>162</v>
      </c>
      <c r="F25" s="13">
        <v>180</v>
      </c>
      <c r="G25" s="13">
        <v>182</v>
      </c>
      <c r="H25" s="13">
        <v>164</v>
      </c>
      <c r="I25" s="13">
        <v>154</v>
      </c>
      <c r="J25" s="13"/>
      <c r="K25" s="13"/>
      <c r="L25" s="13"/>
      <c r="M25" s="13"/>
      <c r="N25" s="13"/>
      <c r="O25" s="26">
        <f>IF(SUM(E25:N25)&lt;&gt;0,AVERAGE(E25:N25),"")</f>
        <v>168.4</v>
      </c>
      <c r="P25" s="8">
        <f t="shared" si="0"/>
        <v>11</v>
      </c>
      <c r="Q25" s="27">
        <f t="shared" si="1"/>
        <v>-8.7999999999999829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Q4">
    <cfRule type="cellIs" dxfId="553" priority="2" stopIfTrue="1" operator="lessThan">
      <formula>0</formula>
    </cfRule>
  </conditionalFormatting>
  <conditionalFormatting sqref="Q5:Q25">
    <cfRule type="cellIs" dxfId="552" priority="1" stopIfTrue="1" operator="lessThan">
      <formula>0</formula>
    </cfRule>
  </conditionalFormatting>
  <hyperlinks>
    <hyperlink ref="A2" location="'Index'!A2" tooltip="Go to the Index sheet" display="`" xr:uid="{2146F463-6B50-4C62-B6C8-E9FD49CFAFD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323</v>
      </c>
      <c r="B4" s="4" t="s">
        <v>68</v>
      </c>
      <c r="C4" s="7">
        <v>1</v>
      </c>
      <c r="D4" s="28">
        <v>269.5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8" ht="15" customHeight="1" x14ac:dyDescent="0.2">
      <c r="A5" s="4" t="s">
        <v>80</v>
      </c>
      <c r="B5" s="4" t="s">
        <v>68</v>
      </c>
      <c r="C5" s="7">
        <v>1</v>
      </c>
      <c r="D5" s="28">
        <v>256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16" si="0">IF(COUNT($E5:$N5)&gt;0,RANK($O5,$O$4:$O$16),"")</f>
        <v/>
      </c>
      <c r="Q5" s="27" t="str">
        <f t="shared" ref="Q5:Q16" si="1">IF(D5&gt;0,IF(O5&lt;&gt;"",O5-D5,""),"")</f>
        <v/>
      </c>
    </row>
    <row r="6" spans="1:18" ht="15" customHeight="1" x14ac:dyDescent="0.2">
      <c r="A6" s="4" t="s">
        <v>310</v>
      </c>
      <c r="B6" s="4" t="s">
        <v>68</v>
      </c>
      <c r="C6" s="7">
        <v>1</v>
      </c>
      <c r="D6" s="28">
        <v>255.4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367</v>
      </c>
      <c r="B7" s="4" t="s">
        <v>68</v>
      </c>
      <c r="C7" s="7">
        <v>2</v>
      </c>
      <c r="D7" s="28">
        <v>254.6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365</v>
      </c>
      <c r="B8" s="4" t="s">
        <v>68</v>
      </c>
      <c r="C8" s="7">
        <v>2</v>
      </c>
      <c r="D8" s="28">
        <v>224.5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274</v>
      </c>
      <c r="B9" s="4" t="s">
        <v>53</v>
      </c>
      <c r="C9" s="7">
        <v>1</v>
      </c>
      <c r="D9" s="28">
        <v>269</v>
      </c>
      <c r="E9" s="13">
        <v>270</v>
      </c>
      <c r="F9" s="13">
        <v>272</v>
      </c>
      <c r="G9" s="13">
        <v>269</v>
      </c>
      <c r="H9" s="13">
        <v>260</v>
      </c>
      <c r="I9" s="13">
        <v>277</v>
      </c>
      <c r="J9" s="13"/>
      <c r="K9" s="13"/>
      <c r="L9" s="13"/>
      <c r="M9" s="13"/>
      <c r="N9" s="13"/>
      <c r="O9" s="26">
        <f>IF(SUM(E9:N9)&lt;&gt;0,AVERAGE(E9:N9),"")</f>
        <v>269.60000000000002</v>
      </c>
      <c r="P9" s="8">
        <f t="shared" si="0"/>
        <v>2</v>
      </c>
      <c r="Q9" s="27">
        <f t="shared" si="1"/>
        <v>0.60000000000002274</v>
      </c>
    </row>
    <row r="10" spans="1:18" ht="15" customHeight="1" x14ac:dyDescent="0.2">
      <c r="A10" s="4" t="s">
        <v>238</v>
      </c>
      <c r="B10" s="4" t="s">
        <v>255</v>
      </c>
      <c r="C10" s="7">
        <v>1</v>
      </c>
      <c r="D10" s="28">
        <v>269.3</v>
      </c>
      <c r="E10" s="13">
        <v>261</v>
      </c>
      <c r="F10" s="13">
        <v>271</v>
      </c>
      <c r="G10" s="13">
        <v>260</v>
      </c>
      <c r="H10" s="13">
        <v>269</v>
      </c>
      <c r="I10" s="13">
        <v>258</v>
      </c>
      <c r="J10" s="13"/>
      <c r="K10" s="13"/>
      <c r="L10" s="13"/>
      <c r="M10" s="13"/>
      <c r="N10" s="13"/>
      <c r="O10" s="26">
        <f>IF(SUM(E10:N10)&lt;&gt;0,AVERAGE(E10:N10),"")</f>
        <v>263.8</v>
      </c>
      <c r="P10" s="8">
        <f t="shared" si="0"/>
        <v>3</v>
      </c>
      <c r="Q10" s="27">
        <f t="shared" si="1"/>
        <v>-5.5</v>
      </c>
    </row>
    <row r="11" spans="1:18" ht="15" customHeight="1" x14ac:dyDescent="0.2">
      <c r="A11" s="4" t="s">
        <v>282</v>
      </c>
      <c r="B11" s="4" t="s">
        <v>74</v>
      </c>
      <c r="C11" s="7">
        <v>2</v>
      </c>
      <c r="D11" s="28">
        <v>227.2</v>
      </c>
      <c r="E11" s="13">
        <v>230</v>
      </c>
      <c r="F11" s="13">
        <v>250</v>
      </c>
      <c r="G11" s="13">
        <v>212</v>
      </c>
      <c r="H11" s="13">
        <v>248</v>
      </c>
      <c r="I11" s="13">
        <v>235</v>
      </c>
      <c r="J11" s="13"/>
      <c r="K11" s="13"/>
      <c r="L11" s="13"/>
      <c r="M11" s="13"/>
      <c r="N11" s="13"/>
      <c r="O11" s="26">
        <f>IF(SUM(E11:N11)&lt;&gt;0,AVERAGE(E11:N11),"")</f>
        <v>235</v>
      </c>
      <c r="P11" s="8">
        <f t="shared" si="0"/>
        <v>5</v>
      </c>
      <c r="Q11" s="27">
        <f t="shared" si="1"/>
        <v>7.8000000000000114</v>
      </c>
    </row>
    <row r="12" spans="1:18" ht="15" customHeight="1" x14ac:dyDescent="0.2">
      <c r="A12" s="4" t="s">
        <v>100</v>
      </c>
      <c r="B12" s="4" t="s">
        <v>84</v>
      </c>
      <c r="C12" s="7">
        <v>1</v>
      </c>
      <c r="D12" s="28">
        <v>277.8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369</v>
      </c>
      <c r="B13" s="4" t="s">
        <v>84</v>
      </c>
      <c r="C13" s="7">
        <v>2</v>
      </c>
      <c r="D13" s="28">
        <v>236.75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366</v>
      </c>
      <c r="B14" s="4" t="s">
        <v>84</v>
      </c>
      <c r="C14" s="7">
        <v>1</v>
      </c>
      <c r="D14" s="28">
        <v>274.89999999999998</v>
      </c>
      <c r="E14" s="13">
        <v>262</v>
      </c>
      <c r="F14" s="13">
        <v>274</v>
      </c>
      <c r="G14" s="13">
        <v>281</v>
      </c>
      <c r="H14" s="13">
        <v>266</v>
      </c>
      <c r="I14" s="13">
        <v>270</v>
      </c>
      <c r="J14" s="13"/>
      <c r="K14" s="13"/>
      <c r="L14" s="13"/>
      <c r="M14" s="13"/>
      <c r="N14" s="13"/>
      <c r="O14" s="26">
        <f>IF(SUM(E14:N14)&lt;&gt;0,AVERAGE(E14:N14),"")</f>
        <v>270.60000000000002</v>
      </c>
      <c r="P14" s="8">
        <f t="shared" si="0"/>
        <v>1</v>
      </c>
      <c r="Q14" s="27">
        <f t="shared" si="1"/>
        <v>-4.2999999999999545</v>
      </c>
    </row>
    <row r="15" spans="1:18" ht="15" customHeight="1" x14ac:dyDescent="0.2">
      <c r="A15" s="4" t="s">
        <v>370</v>
      </c>
      <c r="B15" s="4" t="s">
        <v>84</v>
      </c>
      <c r="C15" s="7">
        <v>2</v>
      </c>
      <c r="D15" s="28">
        <v>233.9</v>
      </c>
      <c r="E15" s="13">
        <v>257</v>
      </c>
      <c r="F15" s="13">
        <v>243</v>
      </c>
      <c r="G15" s="13">
        <v>243</v>
      </c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247.66666666666666</v>
      </c>
      <c r="P15" s="8">
        <f t="shared" si="0"/>
        <v>4</v>
      </c>
      <c r="Q15" s="27">
        <f t="shared" si="1"/>
        <v>13.766666666666652</v>
      </c>
    </row>
    <row r="16" spans="1:18" ht="15" customHeight="1" x14ac:dyDescent="0.2">
      <c r="A16" s="4" t="s">
        <v>368</v>
      </c>
      <c r="B16" s="4" t="s">
        <v>84</v>
      </c>
      <c r="C16" s="7">
        <v>2</v>
      </c>
      <c r="D16" s="28">
        <v>241.3</v>
      </c>
      <c r="E16" s="13">
        <v>230</v>
      </c>
      <c r="F16" s="13">
        <v>214</v>
      </c>
      <c r="G16" s="13">
        <v>243</v>
      </c>
      <c r="H16" s="13">
        <v>246</v>
      </c>
      <c r="I16" s="13">
        <v>230</v>
      </c>
      <c r="J16" s="13"/>
      <c r="K16" s="13"/>
      <c r="L16" s="13"/>
      <c r="M16" s="13"/>
      <c r="N16" s="13"/>
      <c r="O16" s="26">
        <f>IF(SUM(E16:N16)&lt;&gt;0,AVERAGE(E16:N16),"")</f>
        <v>232.6</v>
      </c>
      <c r="P16" s="8">
        <f t="shared" si="0"/>
        <v>6</v>
      </c>
      <c r="Q16" s="27">
        <f t="shared" si="1"/>
        <v>-8.7000000000000171</v>
      </c>
    </row>
  </sheetData>
  <sortState xmlns:xlrd2="http://schemas.microsoft.com/office/spreadsheetml/2017/richdata2" ref="A4:O16">
    <sortCondition ref="B7"/>
    <sortCondition descending="1" ref="O7"/>
    <sortCondition ref="C7"/>
  </sortState>
  <phoneticPr fontId="0" type="noConversion"/>
  <conditionalFormatting sqref="E4:N4">
    <cfRule type="cellIs" dxfId="480" priority="244" stopIfTrue="1" operator="equal">
      <formula>0</formula>
    </cfRule>
  </conditionalFormatting>
  <conditionalFormatting sqref="Q4">
    <cfRule type="cellIs" dxfId="479" priority="3" stopIfTrue="1" operator="lessThan">
      <formula>0</formula>
    </cfRule>
  </conditionalFormatting>
  <conditionalFormatting sqref="E5:N16">
    <cfRule type="cellIs" dxfId="478" priority="2" stopIfTrue="1" operator="equal">
      <formula>0</formula>
    </cfRule>
  </conditionalFormatting>
  <conditionalFormatting sqref="Q5:Q16">
    <cfRule type="cellIs" dxfId="477" priority="1" stopIfTrue="1" operator="lessThan">
      <formula>0</formula>
    </cfRule>
  </conditionalFormatting>
  <hyperlinks>
    <hyperlink ref="A2" location="'Index'!A2" tooltip="Go to the Index sheet" display="`" xr:uid="{908CADFC-B366-4BDE-90C0-C44D9A79F50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1B9D-58FD-4E6B-8205-9F0770C9F1CD}">
  <sheetPr codeName="Sheet41">
    <tabColor rgb="FF404040"/>
  </sheetPr>
  <dimension ref="A1:R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371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238</v>
      </c>
      <c r="B4" s="4" t="s">
        <v>255</v>
      </c>
      <c r="C4" s="7">
        <v>1</v>
      </c>
      <c r="D4" s="28">
        <v>269.3</v>
      </c>
      <c r="E4" s="13">
        <v>261</v>
      </c>
      <c r="F4" s="13">
        <v>271</v>
      </c>
      <c r="G4" s="13">
        <v>260</v>
      </c>
      <c r="H4" s="13">
        <v>269</v>
      </c>
      <c r="I4" s="13">
        <v>258</v>
      </c>
      <c r="J4" s="13"/>
      <c r="K4" s="13"/>
      <c r="L4" s="13"/>
      <c r="M4" s="13"/>
      <c r="N4" s="13"/>
      <c r="O4" s="26">
        <f>IF(SUM(E4:N4)&lt;&gt;0,AVERAGE(E4:N4),"")</f>
        <v>263.8</v>
      </c>
      <c r="P4" s="8">
        <f>IF(COUNT($E4:$N4)&gt;0,RANK($O4,$O$4:$O$7),"")</f>
        <v>1</v>
      </c>
      <c r="Q4" s="27">
        <f>IF(D4&gt;0,IF(O4&lt;&gt;"",O4-D4,""),"")</f>
        <v>-5.5</v>
      </c>
    </row>
    <row r="5" spans="1:18" ht="15" customHeight="1" x14ac:dyDescent="0.2">
      <c r="A5" s="4" t="s">
        <v>282</v>
      </c>
      <c r="B5" s="4" t="s">
        <v>74</v>
      </c>
      <c r="C5" s="7">
        <v>1</v>
      </c>
      <c r="D5" s="28">
        <v>227.2</v>
      </c>
      <c r="E5" s="13">
        <v>230</v>
      </c>
      <c r="F5" s="13">
        <v>250</v>
      </c>
      <c r="G5" s="13">
        <v>212</v>
      </c>
      <c r="H5" s="13">
        <v>248</v>
      </c>
      <c r="I5" s="13">
        <v>235</v>
      </c>
      <c r="J5" s="13"/>
      <c r="K5" s="13"/>
      <c r="L5" s="13"/>
      <c r="M5" s="13"/>
      <c r="N5" s="13"/>
      <c r="O5" s="26">
        <f>IF(SUM(E5:N5)&lt;&gt;0,AVERAGE(E5:N5),"")</f>
        <v>235</v>
      </c>
      <c r="P5" s="8">
        <f t="shared" ref="P5:P7" si="0">IF(COUNT($E5:$N5)&gt;0,RANK($O5,$O$4:$O$7),"")</f>
        <v>3</v>
      </c>
      <c r="Q5" s="27">
        <f t="shared" ref="Q5:Q7" si="1">IF(D5&gt;0,IF(O5&lt;&gt;"",O5-D5,""),"")</f>
        <v>7.8000000000000114</v>
      </c>
    </row>
    <row r="6" spans="1:18" ht="15" customHeight="1" x14ac:dyDescent="0.2">
      <c r="A6" s="4" t="s">
        <v>370</v>
      </c>
      <c r="B6" s="4" t="s">
        <v>84</v>
      </c>
      <c r="C6" s="7">
        <v>1</v>
      </c>
      <c r="D6" s="28">
        <v>233.9</v>
      </c>
      <c r="E6" s="13">
        <v>257</v>
      </c>
      <c r="F6" s="13">
        <v>243</v>
      </c>
      <c r="G6" s="13">
        <v>243</v>
      </c>
      <c r="H6" s="13"/>
      <c r="I6" s="13"/>
      <c r="J6" s="13"/>
      <c r="K6" s="13"/>
      <c r="L6" s="13"/>
      <c r="M6" s="13"/>
      <c r="N6" s="13"/>
      <c r="O6" s="26">
        <f>IF(SUM(E6:N6)&lt;&gt;0,AVERAGE(E6:N6),"")</f>
        <v>247.66666666666666</v>
      </c>
      <c r="P6" s="8">
        <f t="shared" si="0"/>
        <v>2</v>
      </c>
      <c r="Q6" s="27">
        <f t="shared" si="1"/>
        <v>13.766666666666652</v>
      </c>
    </row>
    <row r="7" spans="1:18" ht="15" customHeight="1" x14ac:dyDescent="0.2">
      <c r="A7" s="4" t="s">
        <v>368</v>
      </c>
      <c r="B7" s="4" t="s">
        <v>84</v>
      </c>
      <c r="C7" s="7">
        <v>1</v>
      </c>
      <c r="D7" s="28">
        <v>241.3</v>
      </c>
      <c r="E7" s="13">
        <v>230</v>
      </c>
      <c r="F7" s="13">
        <v>214</v>
      </c>
      <c r="G7" s="13">
        <v>243</v>
      </c>
      <c r="H7" s="13">
        <v>246</v>
      </c>
      <c r="I7" s="13">
        <v>230</v>
      </c>
      <c r="J7" s="13"/>
      <c r="K7" s="13"/>
      <c r="L7" s="13"/>
      <c r="M7" s="13"/>
      <c r="N7" s="13"/>
      <c r="O7" s="26">
        <f>IF(SUM(E7:N7)&lt;&gt;0,AVERAGE(E7:N7),"")</f>
        <v>232.6</v>
      </c>
      <c r="P7" s="8">
        <f t="shared" si="0"/>
        <v>4</v>
      </c>
      <c r="Q7" s="27">
        <f t="shared" si="1"/>
        <v>-8.7000000000000171</v>
      </c>
    </row>
  </sheetData>
  <sortState xmlns:xlrd2="http://schemas.microsoft.com/office/spreadsheetml/2017/richdata2" ref="A4:O7">
    <sortCondition ref="B7"/>
    <sortCondition descending="1" ref="O7"/>
    <sortCondition ref="C7"/>
  </sortState>
  <conditionalFormatting sqref="E4:N4">
    <cfRule type="cellIs" dxfId="476" priority="6" stopIfTrue="1" operator="equal">
      <formula>0</formula>
    </cfRule>
  </conditionalFormatting>
  <conditionalFormatting sqref="Q4">
    <cfRule type="cellIs" dxfId="475" priority="5" stopIfTrue="1" operator="lessThan">
      <formula>0</formula>
    </cfRule>
  </conditionalFormatting>
  <conditionalFormatting sqref="E5:N7">
    <cfRule type="cellIs" dxfId="474" priority="2" stopIfTrue="1" operator="equal">
      <formula>0</formula>
    </cfRule>
  </conditionalFormatting>
  <conditionalFormatting sqref="Q5:Q7">
    <cfRule type="cellIs" dxfId="473" priority="1" stopIfTrue="1" operator="lessThan">
      <formula>0</formula>
    </cfRule>
  </conditionalFormatting>
  <hyperlinks>
    <hyperlink ref="A2" location="'Index'!A2" tooltip="Go to the Index sheet" display="`" xr:uid="{1D83FF05-A6C1-4E6E-8A88-16499F765D9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82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484</v>
      </c>
      <c r="B4" s="4" t="s">
        <v>58</v>
      </c>
      <c r="C4" s="7">
        <v>3</v>
      </c>
      <c r="D4" s="28">
        <v>95.7</v>
      </c>
      <c r="E4" s="13">
        <v>97</v>
      </c>
      <c r="F4" s="13">
        <v>95</v>
      </c>
      <c r="G4" s="13">
        <v>95</v>
      </c>
      <c r="H4" s="13">
        <v>96</v>
      </c>
      <c r="I4" s="13">
        <v>96</v>
      </c>
      <c r="J4" s="13"/>
      <c r="K4" s="13"/>
      <c r="L4" s="13"/>
      <c r="M4" s="13"/>
      <c r="N4" s="13"/>
      <c r="O4" s="26">
        <f>IF(SUM(E4:N4)&lt;&gt;0,AVERAGE(E4:N4),"")</f>
        <v>95.8</v>
      </c>
      <c r="P4" s="8">
        <f>IF(COUNT($E4:$N4)&gt;0,RANK($O4,$O$4:$O$82),"")</f>
        <v>14</v>
      </c>
      <c r="Q4" s="27">
        <f>IF(D4&gt;0,IF(O4&lt;&gt;"",O4-D4,""),"")</f>
        <v>9.9999999999994316E-2</v>
      </c>
    </row>
    <row r="5" spans="1:18" ht="15" customHeight="1" x14ac:dyDescent="0.2">
      <c r="A5" s="4" t="s">
        <v>527</v>
      </c>
      <c r="B5" s="4" t="s">
        <v>66</v>
      </c>
      <c r="C5" s="7">
        <v>8</v>
      </c>
      <c r="D5" s="28">
        <v>88.2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68" si="0">IF(COUNT($E5:$N5)&gt;0,RANK($O5,$O$4:$O$82),"")</f>
        <v/>
      </c>
      <c r="Q5" s="27" t="str">
        <f t="shared" ref="Q5:Q68" si="1">IF(D5&gt;0,IF(O5&lt;&gt;"",O5-D5,""),"")</f>
        <v/>
      </c>
    </row>
    <row r="6" spans="1:18" ht="15" customHeight="1" x14ac:dyDescent="0.2">
      <c r="A6" s="4" t="s">
        <v>470</v>
      </c>
      <c r="B6" s="4" t="s">
        <v>66</v>
      </c>
      <c r="C6" s="7">
        <v>2</v>
      </c>
      <c r="D6" s="28">
        <v>96.833333333333329</v>
      </c>
      <c r="E6" s="13">
        <v>97</v>
      </c>
      <c r="F6" s="13">
        <v>99</v>
      </c>
      <c r="G6" s="13">
        <v>98</v>
      </c>
      <c r="H6" s="13">
        <v>97</v>
      </c>
      <c r="I6" s="13">
        <v>97</v>
      </c>
      <c r="J6" s="13"/>
      <c r="K6" s="13"/>
      <c r="L6" s="13"/>
      <c r="M6" s="13"/>
      <c r="N6" s="13"/>
      <c r="O6" s="26">
        <f>IF(SUM(E6:N6)&lt;&gt;0,AVERAGE(E6:N6),"")</f>
        <v>97.6</v>
      </c>
      <c r="P6" s="8">
        <f t="shared" si="0"/>
        <v>2</v>
      </c>
      <c r="Q6" s="27">
        <f t="shared" si="1"/>
        <v>0.76666666666666572</v>
      </c>
    </row>
    <row r="7" spans="1:18" ht="15" customHeight="1" x14ac:dyDescent="0.2">
      <c r="A7" s="4" t="s">
        <v>161</v>
      </c>
      <c r="B7" s="4" t="s">
        <v>66</v>
      </c>
      <c r="C7" s="7">
        <v>4</v>
      </c>
      <c r="D7" s="28">
        <v>95.4</v>
      </c>
      <c r="E7" s="13">
        <v>97</v>
      </c>
      <c r="F7" s="13">
        <v>97</v>
      </c>
      <c r="G7" s="13">
        <v>92</v>
      </c>
      <c r="H7" s="13">
        <v>96</v>
      </c>
      <c r="I7" s="13">
        <v>96</v>
      </c>
      <c r="J7" s="13"/>
      <c r="K7" s="13"/>
      <c r="L7" s="13"/>
      <c r="M7" s="13"/>
      <c r="N7" s="13"/>
      <c r="O7" s="26">
        <f>IF(SUM(E7:N7)&lt;&gt;0,AVERAGE(E7:N7),"")</f>
        <v>95.6</v>
      </c>
      <c r="P7" s="8">
        <f t="shared" si="0"/>
        <v>19</v>
      </c>
      <c r="Q7" s="27">
        <f t="shared" si="1"/>
        <v>0.19999999999998863</v>
      </c>
    </row>
    <row r="8" spans="1:18" ht="15" customHeight="1" x14ac:dyDescent="0.2">
      <c r="A8" s="4" t="s">
        <v>482</v>
      </c>
      <c r="B8" s="4" t="s">
        <v>66</v>
      </c>
      <c r="C8" s="7">
        <v>3</v>
      </c>
      <c r="D8" s="28">
        <v>95.8</v>
      </c>
      <c r="E8" s="13">
        <v>95</v>
      </c>
      <c r="F8" s="13">
        <v>93</v>
      </c>
      <c r="G8" s="13">
        <v>91</v>
      </c>
      <c r="H8" s="13">
        <v>96</v>
      </c>
      <c r="I8" s="13">
        <v>93</v>
      </c>
      <c r="J8" s="13"/>
      <c r="K8" s="13"/>
      <c r="L8" s="13"/>
      <c r="M8" s="13"/>
      <c r="N8" s="13"/>
      <c r="O8" s="26">
        <f>IF(SUM(E8:N8)&lt;&gt;0,AVERAGE(E8:N8),"")</f>
        <v>93.6</v>
      </c>
      <c r="P8" s="8">
        <f t="shared" si="0"/>
        <v>37</v>
      </c>
      <c r="Q8" s="27">
        <f t="shared" si="1"/>
        <v>-2.2000000000000028</v>
      </c>
    </row>
    <row r="9" spans="1:18" ht="15" customHeight="1" x14ac:dyDescent="0.2">
      <c r="A9" s="4" t="s">
        <v>532</v>
      </c>
      <c r="B9" s="4" t="s">
        <v>143</v>
      </c>
      <c r="C9" s="7">
        <v>9</v>
      </c>
      <c r="D9" s="28">
        <v>87.3</v>
      </c>
      <c r="E9" s="13">
        <v>91</v>
      </c>
      <c r="F9" s="13">
        <v>88</v>
      </c>
      <c r="G9" s="13">
        <v>83</v>
      </c>
      <c r="H9" s="13">
        <v>88</v>
      </c>
      <c r="I9" s="13">
        <v>91</v>
      </c>
      <c r="J9" s="13"/>
      <c r="K9" s="13"/>
      <c r="L9" s="13"/>
      <c r="M9" s="13"/>
      <c r="N9" s="13"/>
      <c r="O9" s="26">
        <f>IF(SUM(E9:N9)&lt;&gt;0,AVERAGE(E9:N9),"")</f>
        <v>88.2</v>
      </c>
      <c r="P9" s="8">
        <f t="shared" si="0"/>
        <v>55</v>
      </c>
      <c r="Q9" s="27">
        <f t="shared" si="1"/>
        <v>0.90000000000000568</v>
      </c>
    </row>
    <row r="10" spans="1:18" ht="15" customHeight="1" x14ac:dyDescent="0.2">
      <c r="A10" s="4" t="s">
        <v>471</v>
      </c>
      <c r="B10" s="4" t="s">
        <v>53</v>
      </c>
      <c r="C10" s="7">
        <v>2</v>
      </c>
      <c r="D10" s="28">
        <v>96.7</v>
      </c>
      <c r="E10" s="13">
        <v>95</v>
      </c>
      <c r="F10" s="13">
        <v>98</v>
      </c>
      <c r="G10" s="13">
        <v>94</v>
      </c>
      <c r="H10" s="13">
        <v>99</v>
      </c>
      <c r="I10" s="13">
        <v>93</v>
      </c>
      <c r="J10" s="13"/>
      <c r="K10" s="13"/>
      <c r="L10" s="13"/>
      <c r="M10" s="13"/>
      <c r="N10" s="13"/>
      <c r="O10" s="26">
        <f>IF(SUM(E10:N10)&lt;&gt;0,AVERAGE(E10:N10),"")</f>
        <v>95.8</v>
      </c>
      <c r="P10" s="8">
        <f t="shared" si="0"/>
        <v>14</v>
      </c>
      <c r="Q10" s="27">
        <f t="shared" si="1"/>
        <v>-0.90000000000000568</v>
      </c>
    </row>
    <row r="11" spans="1:18" ht="15" customHeight="1" x14ac:dyDescent="0.2">
      <c r="A11" s="4" t="s">
        <v>469</v>
      </c>
      <c r="B11" s="4" t="s">
        <v>53</v>
      </c>
      <c r="C11" s="7">
        <v>1</v>
      </c>
      <c r="D11" s="28">
        <v>97.1</v>
      </c>
      <c r="E11" s="13">
        <v>98</v>
      </c>
      <c r="F11" s="13">
        <v>97</v>
      </c>
      <c r="G11" s="13">
        <v>92</v>
      </c>
      <c r="H11" s="13">
        <v>95</v>
      </c>
      <c r="I11" s="13">
        <v>94</v>
      </c>
      <c r="J11" s="13"/>
      <c r="K11" s="13"/>
      <c r="L11" s="13"/>
      <c r="M11" s="13"/>
      <c r="N11" s="13"/>
      <c r="O11" s="26">
        <f>IF(SUM(E11:N11)&lt;&gt;0,AVERAGE(E11:N11),"")</f>
        <v>95.2</v>
      </c>
      <c r="P11" s="8">
        <f t="shared" si="0"/>
        <v>23</v>
      </c>
      <c r="Q11" s="27">
        <f t="shared" si="1"/>
        <v>-1.8999999999999915</v>
      </c>
    </row>
    <row r="12" spans="1:18" ht="15" customHeight="1" x14ac:dyDescent="0.2">
      <c r="A12" s="4" t="s">
        <v>519</v>
      </c>
      <c r="B12" s="4" t="s">
        <v>53</v>
      </c>
      <c r="C12" s="7">
        <v>7</v>
      </c>
      <c r="D12" s="28">
        <v>89.8</v>
      </c>
      <c r="E12" s="13">
        <v>89</v>
      </c>
      <c r="F12" s="13">
        <v>84</v>
      </c>
      <c r="G12" s="13">
        <v>87</v>
      </c>
      <c r="H12" s="13">
        <v>90</v>
      </c>
      <c r="I12" s="13">
        <v>91</v>
      </c>
      <c r="J12" s="13"/>
      <c r="K12" s="13"/>
      <c r="L12" s="13"/>
      <c r="M12" s="13"/>
      <c r="N12" s="13"/>
      <c r="O12" s="26">
        <f>IF(SUM(E12:N12)&lt;&gt;0,AVERAGE(E12:N12),"")</f>
        <v>88.2</v>
      </c>
      <c r="P12" s="8">
        <f t="shared" si="0"/>
        <v>55</v>
      </c>
      <c r="Q12" s="27">
        <f t="shared" si="1"/>
        <v>-1.5999999999999943</v>
      </c>
    </row>
    <row r="13" spans="1:18" ht="15" customHeight="1" x14ac:dyDescent="0.2">
      <c r="A13" s="4" t="s">
        <v>503</v>
      </c>
      <c r="B13" s="4" t="s">
        <v>82</v>
      </c>
      <c r="C13" s="7">
        <v>5</v>
      </c>
      <c r="D13" s="28">
        <v>93.8</v>
      </c>
      <c r="E13" s="13">
        <v>91</v>
      </c>
      <c r="F13" s="13"/>
      <c r="G13" s="13"/>
      <c r="H13" s="13">
        <v>97</v>
      </c>
      <c r="I13" s="13"/>
      <c r="J13" s="13"/>
      <c r="K13" s="13"/>
      <c r="L13" s="13"/>
      <c r="M13" s="13"/>
      <c r="N13" s="13"/>
      <c r="O13" s="26">
        <f>IF(SUM(E13:N13)&lt;&gt;0,AVERAGE(E13:N13),"")</f>
        <v>94</v>
      </c>
      <c r="P13" s="8">
        <f t="shared" si="0"/>
        <v>33</v>
      </c>
      <c r="Q13" s="27">
        <f t="shared" si="1"/>
        <v>0.20000000000000284</v>
      </c>
    </row>
    <row r="14" spans="1:18" ht="15" customHeight="1" x14ac:dyDescent="0.2">
      <c r="A14" s="4" t="s">
        <v>495</v>
      </c>
      <c r="B14" s="4" t="s">
        <v>82</v>
      </c>
      <c r="C14" s="7">
        <v>4</v>
      </c>
      <c r="D14" s="28">
        <v>94.9</v>
      </c>
      <c r="E14" s="13">
        <v>88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88</v>
      </c>
      <c r="P14" s="8">
        <f t="shared" si="0"/>
        <v>57</v>
      </c>
      <c r="Q14" s="27">
        <f t="shared" si="1"/>
        <v>-6.9000000000000057</v>
      </c>
    </row>
    <row r="15" spans="1:18" ht="15" customHeight="1" x14ac:dyDescent="0.2">
      <c r="A15" s="4" t="s">
        <v>231</v>
      </c>
      <c r="B15" s="4" t="s">
        <v>232</v>
      </c>
      <c r="C15" s="7">
        <v>1</v>
      </c>
      <c r="D15" s="28">
        <v>97.25</v>
      </c>
      <c r="E15" s="13">
        <v>95</v>
      </c>
      <c r="F15" s="13">
        <v>96</v>
      </c>
      <c r="G15" s="13">
        <v>92</v>
      </c>
      <c r="H15" s="13">
        <v>92</v>
      </c>
      <c r="I15" s="13">
        <v>96</v>
      </c>
      <c r="J15" s="13"/>
      <c r="K15" s="13"/>
      <c r="L15" s="13"/>
      <c r="M15" s="13"/>
      <c r="N15" s="13"/>
      <c r="O15" s="26">
        <f>IF(SUM(E15:N15)&lt;&gt;0,AVERAGE(E15:N15),"")</f>
        <v>94.2</v>
      </c>
      <c r="P15" s="8">
        <f t="shared" si="0"/>
        <v>31</v>
      </c>
      <c r="Q15" s="27">
        <f t="shared" si="1"/>
        <v>-3.0499999999999972</v>
      </c>
    </row>
    <row r="16" spans="1:18" ht="15" customHeight="1" x14ac:dyDescent="0.2">
      <c r="A16" s="4" t="s">
        <v>461</v>
      </c>
      <c r="B16" s="4" t="s">
        <v>462</v>
      </c>
      <c r="C16" s="7">
        <v>1</v>
      </c>
      <c r="D16" s="28">
        <v>98.666666666666671</v>
      </c>
      <c r="E16" s="13">
        <v>100</v>
      </c>
      <c r="F16" s="13">
        <v>98</v>
      </c>
      <c r="G16" s="13">
        <v>99</v>
      </c>
      <c r="H16" s="13">
        <v>97</v>
      </c>
      <c r="I16" s="13">
        <v>95</v>
      </c>
      <c r="J16" s="13"/>
      <c r="K16" s="13"/>
      <c r="L16" s="13"/>
      <c r="M16" s="13"/>
      <c r="N16" s="13"/>
      <c r="O16" s="26">
        <f>IF(SUM(E16:N16)&lt;&gt;0,AVERAGE(E16:N16),"")</f>
        <v>97.8</v>
      </c>
      <c r="P16" s="8">
        <f t="shared" si="0"/>
        <v>1</v>
      </c>
      <c r="Q16" s="27">
        <f t="shared" si="1"/>
        <v>-0.86666666666667425</v>
      </c>
    </row>
    <row r="17" spans="1:17" ht="15" customHeight="1" x14ac:dyDescent="0.2">
      <c r="A17" s="4" t="s">
        <v>483</v>
      </c>
      <c r="B17" s="4" t="s">
        <v>462</v>
      </c>
      <c r="C17" s="7">
        <v>3</v>
      </c>
      <c r="D17" s="28">
        <v>95.8</v>
      </c>
      <c r="E17" s="13">
        <v>98</v>
      </c>
      <c r="F17" s="13">
        <v>97</v>
      </c>
      <c r="G17" s="13">
        <v>97</v>
      </c>
      <c r="H17" s="13">
        <v>98</v>
      </c>
      <c r="I17" s="13">
        <v>98</v>
      </c>
      <c r="J17" s="13"/>
      <c r="K17" s="13"/>
      <c r="L17" s="13"/>
      <c r="M17" s="13"/>
      <c r="N17" s="13"/>
      <c r="O17" s="26">
        <f>IF(SUM(E17:N17)&lt;&gt;0,AVERAGE(E17:N17),"")</f>
        <v>97.6</v>
      </c>
      <c r="P17" s="8">
        <f t="shared" si="0"/>
        <v>2</v>
      </c>
      <c r="Q17" s="27">
        <f t="shared" si="1"/>
        <v>1.7999999999999972</v>
      </c>
    </row>
    <row r="18" spans="1:17" ht="15" customHeight="1" x14ac:dyDescent="0.2">
      <c r="A18" s="4" t="s">
        <v>410</v>
      </c>
      <c r="B18" s="4" t="s">
        <v>462</v>
      </c>
      <c r="C18" s="7">
        <v>1</v>
      </c>
      <c r="D18" s="28">
        <v>97.4</v>
      </c>
      <c r="E18" s="13">
        <v>97</v>
      </c>
      <c r="F18" s="13">
        <v>97</v>
      </c>
      <c r="G18" s="13">
        <v>96</v>
      </c>
      <c r="H18" s="13">
        <v>96</v>
      </c>
      <c r="I18" s="13">
        <v>98</v>
      </c>
      <c r="J18" s="13"/>
      <c r="K18" s="13"/>
      <c r="L18" s="13"/>
      <c r="M18" s="13"/>
      <c r="N18" s="13"/>
      <c r="O18" s="26">
        <f>IF(SUM(E18:N18)&lt;&gt;0,AVERAGE(E18:N18),"")</f>
        <v>96.8</v>
      </c>
      <c r="P18" s="8">
        <f t="shared" si="0"/>
        <v>6</v>
      </c>
      <c r="Q18" s="27">
        <f t="shared" si="1"/>
        <v>-0.60000000000000853</v>
      </c>
    </row>
    <row r="19" spans="1:17" ht="15" customHeight="1" x14ac:dyDescent="0.2">
      <c r="A19" s="4" t="s">
        <v>492</v>
      </c>
      <c r="B19" s="4" t="s">
        <v>462</v>
      </c>
      <c r="C19" s="7">
        <v>4</v>
      </c>
      <c r="D19" s="28">
        <v>95</v>
      </c>
      <c r="E19" s="13">
        <v>96</v>
      </c>
      <c r="F19" s="13">
        <v>96</v>
      </c>
      <c r="G19" s="13">
        <v>95</v>
      </c>
      <c r="H19" s="13">
        <v>94</v>
      </c>
      <c r="I19" s="13">
        <v>94</v>
      </c>
      <c r="J19" s="13"/>
      <c r="K19" s="13"/>
      <c r="L19" s="13"/>
      <c r="M19" s="13"/>
      <c r="N19" s="13"/>
      <c r="O19" s="26">
        <f>IF(SUM(E19:N19)&lt;&gt;0,AVERAGE(E19:N19),"")</f>
        <v>95</v>
      </c>
      <c r="P19" s="8">
        <f t="shared" si="0"/>
        <v>25</v>
      </c>
      <c r="Q19" s="27">
        <f t="shared" si="1"/>
        <v>0</v>
      </c>
    </row>
    <row r="20" spans="1:17" ht="15" customHeight="1" x14ac:dyDescent="0.2">
      <c r="A20" s="4" t="s">
        <v>491</v>
      </c>
      <c r="B20" s="4" t="s">
        <v>462</v>
      </c>
      <c r="C20" s="7">
        <v>4</v>
      </c>
      <c r="D20" s="28">
        <v>95</v>
      </c>
      <c r="E20" s="13">
        <v>92</v>
      </c>
      <c r="F20" s="13">
        <v>96</v>
      </c>
      <c r="G20" s="13">
        <v>95</v>
      </c>
      <c r="H20" s="13">
        <v>93</v>
      </c>
      <c r="I20" s="13">
        <v>95</v>
      </c>
      <c r="J20" s="13"/>
      <c r="K20" s="13"/>
      <c r="L20" s="13"/>
      <c r="M20" s="13"/>
      <c r="N20" s="13"/>
      <c r="O20" s="26">
        <f>IF(SUM(E20:N20)&lt;&gt;0,AVERAGE(E20:N20),"")</f>
        <v>94.2</v>
      </c>
      <c r="P20" s="8">
        <f t="shared" si="0"/>
        <v>31</v>
      </c>
      <c r="Q20" s="27">
        <f t="shared" si="1"/>
        <v>-0.79999999999999716</v>
      </c>
    </row>
    <row r="21" spans="1:17" ht="15" customHeight="1" x14ac:dyDescent="0.2">
      <c r="A21" s="4" t="s">
        <v>533</v>
      </c>
      <c r="B21" s="4" t="s">
        <v>462</v>
      </c>
      <c r="C21" s="7">
        <v>9</v>
      </c>
      <c r="D21" s="28">
        <v>87.3</v>
      </c>
      <c r="E21" s="13">
        <v>82</v>
      </c>
      <c r="F21" s="13">
        <v>90</v>
      </c>
      <c r="G21" s="13">
        <v>91</v>
      </c>
      <c r="H21" s="13">
        <v>83</v>
      </c>
      <c r="I21" s="13"/>
      <c r="J21" s="13"/>
      <c r="K21" s="13"/>
      <c r="L21" s="13"/>
      <c r="M21" s="13"/>
      <c r="N21" s="13"/>
      <c r="O21" s="26">
        <f>IF(SUM(E21:N21)&lt;&gt;0,AVERAGE(E21:N21),"")</f>
        <v>86.5</v>
      </c>
      <c r="P21" s="8">
        <f t="shared" si="0"/>
        <v>60</v>
      </c>
      <c r="Q21" s="27">
        <f t="shared" si="1"/>
        <v>-0.79999999999999716</v>
      </c>
    </row>
    <row r="22" spans="1:17" ht="15" customHeight="1" x14ac:dyDescent="0.2">
      <c r="A22" s="4" t="s">
        <v>476</v>
      </c>
      <c r="B22" s="4" t="s">
        <v>169</v>
      </c>
      <c r="C22" s="7">
        <v>2</v>
      </c>
      <c r="D22" s="28">
        <v>96.5</v>
      </c>
      <c r="E22" s="13">
        <v>97</v>
      </c>
      <c r="F22" s="13">
        <v>94</v>
      </c>
      <c r="G22" s="13">
        <v>99</v>
      </c>
      <c r="H22" s="13">
        <v>99</v>
      </c>
      <c r="I22" s="13">
        <v>97</v>
      </c>
      <c r="J22" s="13"/>
      <c r="K22" s="13"/>
      <c r="L22" s="13"/>
      <c r="M22" s="13"/>
      <c r="N22" s="13"/>
      <c r="O22" s="26">
        <f>IF(SUM(E22:N22)&lt;&gt;0,AVERAGE(E22:N22),"")</f>
        <v>97.2</v>
      </c>
      <c r="P22" s="8">
        <f t="shared" si="0"/>
        <v>4</v>
      </c>
      <c r="Q22" s="27">
        <f t="shared" si="1"/>
        <v>0.70000000000000284</v>
      </c>
    </row>
    <row r="23" spans="1:17" ht="15" customHeight="1" x14ac:dyDescent="0.2">
      <c r="A23" s="4" t="s">
        <v>500</v>
      </c>
      <c r="B23" s="4" t="s">
        <v>169</v>
      </c>
      <c r="C23" s="7">
        <v>5</v>
      </c>
      <c r="D23" s="28">
        <v>94</v>
      </c>
      <c r="E23" s="13">
        <v>97</v>
      </c>
      <c r="F23" s="13">
        <v>96</v>
      </c>
      <c r="G23" s="13">
        <v>97</v>
      </c>
      <c r="H23" s="13">
        <v>97</v>
      </c>
      <c r="I23" s="13">
        <v>98</v>
      </c>
      <c r="J23" s="13"/>
      <c r="K23" s="13"/>
      <c r="L23" s="13"/>
      <c r="M23" s="13"/>
      <c r="N23" s="13"/>
      <c r="O23" s="26">
        <f>IF(SUM(E23:N23)&lt;&gt;0,AVERAGE(E23:N23),"")</f>
        <v>97</v>
      </c>
      <c r="P23" s="8">
        <f t="shared" si="0"/>
        <v>5</v>
      </c>
      <c r="Q23" s="27">
        <f t="shared" si="1"/>
        <v>3</v>
      </c>
    </row>
    <row r="24" spans="1:17" ht="15" customHeight="1" x14ac:dyDescent="0.2">
      <c r="A24" s="4" t="s">
        <v>486</v>
      </c>
      <c r="B24" s="4" t="s">
        <v>169</v>
      </c>
      <c r="C24" s="7">
        <v>3</v>
      </c>
      <c r="D24" s="28">
        <v>95.7</v>
      </c>
      <c r="E24" s="13">
        <v>98</v>
      </c>
      <c r="F24" s="13">
        <v>98</v>
      </c>
      <c r="G24" s="13">
        <v>96</v>
      </c>
      <c r="H24" s="13">
        <v>94</v>
      </c>
      <c r="I24" s="13">
        <v>98</v>
      </c>
      <c r="J24" s="13"/>
      <c r="K24" s="13"/>
      <c r="L24" s="13"/>
      <c r="M24" s="13"/>
      <c r="N24" s="13"/>
      <c r="O24" s="26">
        <f>IF(SUM(E24:N24)&lt;&gt;0,AVERAGE(E24:N24),"")</f>
        <v>96.8</v>
      </c>
      <c r="P24" s="8">
        <f t="shared" si="0"/>
        <v>6</v>
      </c>
      <c r="Q24" s="27">
        <f t="shared" si="1"/>
        <v>1.0999999999999943</v>
      </c>
    </row>
    <row r="25" spans="1:17" ht="15" customHeight="1" x14ac:dyDescent="0.2">
      <c r="A25" s="4" t="s">
        <v>477</v>
      </c>
      <c r="B25" s="4" t="s">
        <v>169</v>
      </c>
      <c r="C25" s="7">
        <v>2</v>
      </c>
      <c r="D25" s="28">
        <v>96.5</v>
      </c>
      <c r="E25" s="13">
        <v>96</v>
      </c>
      <c r="F25" s="13">
        <v>99</v>
      </c>
      <c r="G25" s="13">
        <v>97</v>
      </c>
      <c r="H25" s="13">
        <v>96</v>
      </c>
      <c r="I25" s="13">
        <v>95</v>
      </c>
      <c r="J25" s="13"/>
      <c r="K25" s="13"/>
      <c r="L25" s="13"/>
      <c r="M25" s="13"/>
      <c r="N25" s="13"/>
      <c r="O25" s="26">
        <f>IF(SUM(E25:N25)&lt;&gt;0,AVERAGE(E25:N25),"")</f>
        <v>96.6</v>
      </c>
      <c r="P25" s="8">
        <f t="shared" si="0"/>
        <v>9</v>
      </c>
      <c r="Q25" s="27">
        <f t="shared" si="1"/>
        <v>9.9999999999994316E-2</v>
      </c>
    </row>
    <row r="26" spans="1:17" ht="15" customHeight="1" x14ac:dyDescent="0.2">
      <c r="A26" s="4" t="s">
        <v>475</v>
      </c>
      <c r="B26" s="4" t="s">
        <v>169</v>
      </c>
      <c r="C26" s="7">
        <v>2</v>
      </c>
      <c r="D26" s="28">
        <v>96.6</v>
      </c>
      <c r="E26" s="13">
        <v>94</v>
      </c>
      <c r="F26" s="13">
        <v>97</v>
      </c>
      <c r="G26" s="13">
        <v>96</v>
      </c>
      <c r="H26" s="13">
        <v>95</v>
      </c>
      <c r="I26" s="13">
        <v>95</v>
      </c>
      <c r="J26" s="13"/>
      <c r="K26" s="13"/>
      <c r="L26" s="13"/>
      <c r="M26" s="13"/>
      <c r="N26" s="13"/>
      <c r="O26" s="26">
        <f>IF(SUM(E26:N26)&lt;&gt;0,AVERAGE(E26:N26),"")</f>
        <v>95.4</v>
      </c>
      <c r="P26" s="8">
        <f t="shared" si="0"/>
        <v>21</v>
      </c>
      <c r="Q26" s="27">
        <f t="shared" si="1"/>
        <v>-1.1999999999999886</v>
      </c>
    </row>
    <row r="27" spans="1:17" ht="15" customHeight="1" x14ac:dyDescent="0.2">
      <c r="A27" s="4" t="s">
        <v>485</v>
      </c>
      <c r="B27" s="4" t="s">
        <v>169</v>
      </c>
      <c r="C27" s="7">
        <v>3</v>
      </c>
      <c r="D27" s="28">
        <v>95.7</v>
      </c>
      <c r="E27" s="13">
        <v>93</v>
      </c>
      <c r="F27" s="13">
        <v>98</v>
      </c>
      <c r="G27" s="13">
        <v>93</v>
      </c>
      <c r="H27" s="13">
        <v>93</v>
      </c>
      <c r="I27" s="13">
        <v>98</v>
      </c>
      <c r="J27" s="13"/>
      <c r="K27" s="13"/>
      <c r="L27" s="13"/>
      <c r="M27" s="13"/>
      <c r="N27" s="13"/>
      <c r="O27" s="26">
        <f>IF(SUM(E27:N27)&lt;&gt;0,AVERAGE(E27:N27),"")</f>
        <v>95</v>
      </c>
      <c r="P27" s="8">
        <f t="shared" si="0"/>
        <v>25</v>
      </c>
      <c r="Q27" s="27">
        <f t="shared" si="1"/>
        <v>-0.70000000000000284</v>
      </c>
    </row>
    <row r="28" spans="1:17" ht="15" customHeight="1" x14ac:dyDescent="0.2">
      <c r="A28" s="4" t="s">
        <v>481</v>
      </c>
      <c r="B28" s="4" t="s">
        <v>169</v>
      </c>
      <c r="C28" s="7">
        <v>3</v>
      </c>
      <c r="D28" s="28">
        <v>95.9</v>
      </c>
      <c r="E28" s="13">
        <v>96</v>
      </c>
      <c r="F28" s="13">
        <v>94</v>
      </c>
      <c r="G28" s="13">
        <v>94</v>
      </c>
      <c r="H28" s="13">
        <v>95</v>
      </c>
      <c r="I28" s="13">
        <v>95</v>
      </c>
      <c r="J28" s="13"/>
      <c r="K28" s="13"/>
      <c r="L28" s="13"/>
      <c r="M28" s="13"/>
      <c r="N28" s="13"/>
      <c r="O28" s="26">
        <f>IF(SUM(E28:N28)&lt;&gt;0,AVERAGE(E28:N28),"")</f>
        <v>94.8</v>
      </c>
      <c r="P28" s="8">
        <f t="shared" si="0"/>
        <v>28</v>
      </c>
      <c r="Q28" s="27">
        <f t="shared" si="1"/>
        <v>-1.1000000000000085</v>
      </c>
    </row>
    <row r="29" spans="1:17" ht="15" customHeight="1" x14ac:dyDescent="0.2">
      <c r="A29" s="4" t="s">
        <v>504</v>
      </c>
      <c r="B29" s="4" t="s">
        <v>169</v>
      </c>
      <c r="C29" s="7">
        <v>5</v>
      </c>
      <c r="D29" s="28">
        <v>93.8</v>
      </c>
      <c r="E29" s="13">
        <v>96</v>
      </c>
      <c r="F29" s="13">
        <v>97</v>
      </c>
      <c r="G29" s="13">
        <v>90</v>
      </c>
      <c r="H29" s="13">
        <v>93</v>
      </c>
      <c r="I29" s="13">
        <v>94</v>
      </c>
      <c r="J29" s="13"/>
      <c r="K29" s="13"/>
      <c r="L29" s="13"/>
      <c r="M29" s="13"/>
      <c r="N29" s="13"/>
      <c r="O29" s="26">
        <f>IF(SUM(E29:N29)&lt;&gt;0,AVERAGE(E29:N29),"")</f>
        <v>94</v>
      </c>
      <c r="P29" s="8">
        <f t="shared" si="0"/>
        <v>33</v>
      </c>
      <c r="Q29" s="27">
        <f t="shared" si="1"/>
        <v>0.20000000000000284</v>
      </c>
    </row>
    <row r="30" spans="1:17" ht="15" customHeight="1" x14ac:dyDescent="0.2">
      <c r="A30" s="4" t="s">
        <v>520</v>
      </c>
      <c r="B30" s="4" t="s">
        <v>169</v>
      </c>
      <c r="C30" s="7">
        <v>7</v>
      </c>
      <c r="D30" s="28">
        <v>89.8</v>
      </c>
      <c r="E30" s="13">
        <v>95</v>
      </c>
      <c r="F30" s="13">
        <v>95</v>
      </c>
      <c r="G30" s="13">
        <v>92</v>
      </c>
      <c r="H30" s="13">
        <v>95</v>
      </c>
      <c r="I30" s="13">
        <v>92</v>
      </c>
      <c r="J30" s="13"/>
      <c r="K30" s="13"/>
      <c r="L30" s="13"/>
      <c r="M30" s="13"/>
      <c r="N30" s="13"/>
      <c r="O30" s="26">
        <f>IF(SUM(E30:N30)&lt;&gt;0,AVERAGE(E30:N30),"")</f>
        <v>93.8</v>
      </c>
      <c r="P30" s="8">
        <f t="shared" si="0"/>
        <v>36</v>
      </c>
      <c r="Q30" s="27">
        <f t="shared" si="1"/>
        <v>4</v>
      </c>
    </row>
    <row r="31" spans="1:17" ht="15" customHeight="1" x14ac:dyDescent="0.2">
      <c r="A31" s="4" t="s">
        <v>487</v>
      </c>
      <c r="B31" s="4" t="s">
        <v>169</v>
      </c>
      <c r="C31" s="7">
        <v>3</v>
      </c>
      <c r="D31" s="28">
        <v>95.6</v>
      </c>
      <c r="E31" s="13">
        <v>93</v>
      </c>
      <c r="F31" s="13">
        <v>91</v>
      </c>
      <c r="G31" s="13">
        <v>95</v>
      </c>
      <c r="H31" s="13">
        <v>96</v>
      </c>
      <c r="I31" s="13">
        <v>93</v>
      </c>
      <c r="J31" s="13"/>
      <c r="K31" s="13"/>
      <c r="L31" s="13"/>
      <c r="M31" s="13"/>
      <c r="N31" s="13"/>
      <c r="O31" s="26">
        <f>IF(SUM(E31:N31)&lt;&gt;0,AVERAGE(E31:N31),"")</f>
        <v>93.6</v>
      </c>
      <c r="P31" s="8">
        <f t="shared" si="0"/>
        <v>37</v>
      </c>
      <c r="Q31" s="27">
        <f t="shared" si="1"/>
        <v>-2</v>
      </c>
    </row>
    <row r="32" spans="1:17" ht="15" customHeight="1" x14ac:dyDescent="0.2">
      <c r="A32" s="4" t="s">
        <v>488</v>
      </c>
      <c r="B32" s="4" t="s">
        <v>169</v>
      </c>
      <c r="C32" s="7">
        <v>3</v>
      </c>
      <c r="D32" s="28">
        <v>95.5</v>
      </c>
      <c r="E32" s="13">
        <v>97</v>
      </c>
      <c r="F32" s="13">
        <v>92</v>
      </c>
      <c r="G32" s="13">
        <v>97</v>
      </c>
      <c r="H32" s="13">
        <v>90</v>
      </c>
      <c r="I32" s="13">
        <v>88</v>
      </c>
      <c r="J32" s="13"/>
      <c r="K32" s="13"/>
      <c r="L32" s="13"/>
      <c r="M32" s="13"/>
      <c r="N32" s="13"/>
      <c r="O32" s="26">
        <f>IF(SUM(E32:N32)&lt;&gt;0,AVERAGE(E32:N32),"")</f>
        <v>92.8</v>
      </c>
      <c r="P32" s="8">
        <f t="shared" si="0"/>
        <v>41</v>
      </c>
      <c r="Q32" s="27">
        <f t="shared" si="1"/>
        <v>-2.7000000000000028</v>
      </c>
    </row>
    <row r="33" spans="1:17" ht="15" customHeight="1" x14ac:dyDescent="0.2">
      <c r="A33" s="4" t="s">
        <v>499</v>
      </c>
      <c r="B33" s="4" t="s">
        <v>169</v>
      </c>
      <c r="C33" s="7">
        <v>5</v>
      </c>
      <c r="D33" s="28">
        <v>94.1</v>
      </c>
      <c r="E33" s="13">
        <v>95</v>
      </c>
      <c r="F33" s="13">
        <v>92</v>
      </c>
      <c r="G33" s="13">
        <v>91</v>
      </c>
      <c r="H33" s="13">
        <v>90</v>
      </c>
      <c r="I33" s="13">
        <v>93</v>
      </c>
      <c r="J33" s="13"/>
      <c r="K33" s="13"/>
      <c r="L33" s="13"/>
      <c r="M33" s="13"/>
      <c r="N33" s="13"/>
      <c r="O33" s="26">
        <f>IF(SUM(E33:N33)&lt;&gt;0,AVERAGE(E33:N33),"")</f>
        <v>92.2</v>
      </c>
      <c r="P33" s="8">
        <f t="shared" si="0"/>
        <v>45</v>
      </c>
      <c r="Q33" s="27">
        <f t="shared" si="1"/>
        <v>-1.8999999999999915</v>
      </c>
    </row>
    <row r="34" spans="1:17" ht="15" customHeight="1" x14ac:dyDescent="0.2">
      <c r="A34" s="4" t="s">
        <v>640</v>
      </c>
      <c r="B34" s="4" t="s">
        <v>169</v>
      </c>
      <c r="C34" s="7">
        <v>9</v>
      </c>
      <c r="D34" s="28">
        <v>87.9</v>
      </c>
      <c r="E34" s="13">
        <v>91</v>
      </c>
      <c r="F34" s="13">
        <v>92</v>
      </c>
      <c r="G34" s="13">
        <v>92</v>
      </c>
      <c r="H34" s="13">
        <v>85</v>
      </c>
      <c r="I34" s="13">
        <v>92</v>
      </c>
      <c r="J34" s="13"/>
      <c r="K34" s="13"/>
      <c r="L34" s="13"/>
      <c r="M34" s="13"/>
      <c r="N34" s="13"/>
      <c r="O34" s="26">
        <f>IF(SUM(E34:N34)&lt;&gt;0,AVERAGE(E34:N34),"")</f>
        <v>90.4</v>
      </c>
      <c r="P34" s="8">
        <f t="shared" si="0"/>
        <v>50</v>
      </c>
      <c r="Q34" s="27">
        <f t="shared" si="1"/>
        <v>2.5</v>
      </c>
    </row>
    <row r="35" spans="1:17" ht="15" customHeight="1" x14ac:dyDescent="0.2">
      <c r="A35" s="4" t="s">
        <v>522</v>
      </c>
      <c r="B35" s="4" t="s">
        <v>169</v>
      </c>
      <c r="C35" s="7">
        <v>7</v>
      </c>
      <c r="D35" s="28">
        <v>89.3</v>
      </c>
      <c r="E35" s="13">
        <v>89</v>
      </c>
      <c r="F35" s="13">
        <v>90</v>
      </c>
      <c r="G35" s="13">
        <v>90</v>
      </c>
      <c r="H35" s="13">
        <v>87</v>
      </c>
      <c r="I35" s="13">
        <v>93</v>
      </c>
      <c r="J35" s="13"/>
      <c r="K35" s="13"/>
      <c r="L35" s="13"/>
      <c r="M35" s="13"/>
      <c r="N35" s="13"/>
      <c r="O35" s="26">
        <f>IF(SUM(E35:N35)&lt;&gt;0,AVERAGE(E35:N35),"")</f>
        <v>89.8</v>
      </c>
      <c r="P35" s="8">
        <f t="shared" si="0"/>
        <v>52</v>
      </c>
      <c r="Q35" s="27">
        <f t="shared" si="1"/>
        <v>0.5</v>
      </c>
    </row>
    <row r="36" spans="1:17" ht="15" customHeight="1" x14ac:dyDescent="0.2">
      <c r="A36" s="4" t="s">
        <v>528</v>
      </c>
      <c r="B36" s="4" t="s">
        <v>169</v>
      </c>
      <c r="C36" s="7">
        <v>8</v>
      </c>
      <c r="D36" s="28">
        <v>88.1</v>
      </c>
      <c r="E36" s="13">
        <v>91</v>
      </c>
      <c r="F36" s="13">
        <v>87</v>
      </c>
      <c r="G36" s="13">
        <v>91</v>
      </c>
      <c r="H36" s="13">
        <v>85</v>
      </c>
      <c r="I36" s="13">
        <v>92</v>
      </c>
      <c r="J36" s="13"/>
      <c r="K36" s="13"/>
      <c r="L36" s="13"/>
      <c r="M36" s="13"/>
      <c r="N36" s="13"/>
      <c r="O36" s="26">
        <f>IF(SUM(E36:N36)&lt;&gt;0,AVERAGE(E36:N36),"")</f>
        <v>89.2</v>
      </c>
      <c r="P36" s="8">
        <f t="shared" si="0"/>
        <v>53</v>
      </c>
      <c r="Q36" s="27">
        <f t="shared" si="1"/>
        <v>1.1000000000000085</v>
      </c>
    </row>
    <row r="37" spans="1:17" ht="15" customHeight="1" x14ac:dyDescent="0.2">
      <c r="A37" s="4" t="s">
        <v>510</v>
      </c>
      <c r="B37" s="4" t="s">
        <v>169</v>
      </c>
      <c r="C37" s="7">
        <v>6</v>
      </c>
      <c r="D37" s="28">
        <v>93.3</v>
      </c>
      <c r="E37" s="13">
        <v>84</v>
      </c>
      <c r="F37" s="13">
        <v>89</v>
      </c>
      <c r="G37" s="13">
        <v>93</v>
      </c>
      <c r="H37" s="13">
        <v>90</v>
      </c>
      <c r="I37" s="13">
        <v>89</v>
      </c>
      <c r="J37" s="13"/>
      <c r="K37" s="13"/>
      <c r="L37" s="13"/>
      <c r="M37" s="13"/>
      <c r="N37" s="13"/>
      <c r="O37" s="26">
        <f>IF(SUM(E37:N37)&lt;&gt;0,AVERAGE(E37:N37),"")</f>
        <v>89</v>
      </c>
      <c r="P37" s="8">
        <f t="shared" si="0"/>
        <v>54</v>
      </c>
      <c r="Q37" s="27">
        <f t="shared" si="1"/>
        <v>-4.2999999999999972</v>
      </c>
    </row>
    <row r="38" spans="1:17" ht="15" customHeight="1" x14ac:dyDescent="0.2">
      <c r="A38" s="4" t="s">
        <v>507</v>
      </c>
      <c r="B38" s="4" t="s">
        <v>169</v>
      </c>
      <c r="C38" s="7">
        <v>6</v>
      </c>
      <c r="D38" s="28">
        <v>93.6</v>
      </c>
      <c r="E38" s="13">
        <v>79</v>
      </c>
      <c r="F38" s="13">
        <v>81</v>
      </c>
      <c r="G38" s="13">
        <v>90</v>
      </c>
      <c r="H38" s="13">
        <v>92</v>
      </c>
      <c r="I38" s="13">
        <v>92</v>
      </c>
      <c r="J38" s="13"/>
      <c r="K38" s="13"/>
      <c r="L38" s="13"/>
      <c r="M38" s="13"/>
      <c r="N38" s="13"/>
      <c r="O38" s="26">
        <f>IF(SUM(E38:N38)&lt;&gt;0,AVERAGE(E38:N38),"")</f>
        <v>86.8</v>
      </c>
      <c r="P38" s="8">
        <f t="shared" si="0"/>
        <v>58</v>
      </c>
      <c r="Q38" s="27">
        <f t="shared" si="1"/>
        <v>-6.7999999999999972</v>
      </c>
    </row>
    <row r="39" spans="1:17" ht="15" customHeight="1" x14ac:dyDescent="0.2">
      <c r="A39" s="4" t="s">
        <v>517</v>
      </c>
      <c r="B39" s="4" t="s">
        <v>169</v>
      </c>
      <c r="C39" s="7">
        <v>7</v>
      </c>
      <c r="D39" s="28">
        <v>90.6</v>
      </c>
      <c r="E39" s="13">
        <v>82</v>
      </c>
      <c r="F39" s="13">
        <v>86</v>
      </c>
      <c r="G39" s="13">
        <v>85</v>
      </c>
      <c r="H39" s="13">
        <v>91</v>
      </c>
      <c r="I39" s="13">
        <v>86</v>
      </c>
      <c r="J39" s="13"/>
      <c r="K39" s="13"/>
      <c r="L39" s="13"/>
      <c r="M39" s="13"/>
      <c r="N39" s="13"/>
      <c r="O39" s="26">
        <f>IF(SUM(E39:N39)&lt;&gt;0,AVERAGE(E39:N39),"")</f>
        <v>86</v>
      </c>
      <c r="P39" s="8">
        <f t="shared" si="0"/>
        <v>61</v>
      </c>
      <c r="Q39" s="27">
        <f t="shared" si="1"/>
        <v>-4.5999999999999943</v>
      </c>
    </row>
    <row r="40" spans="1:17" ht="15" customHeight="1" x14ac:dyDescent="0.2">
      <c r="A40" s="4" t="s">
        <v>513</v>
      </c>
      <c r="B40" s="4" t="s">
        <v>103</v>
      </c>
      <c r="C40" s="7">
        <v>6</v>
      </c>
      <c r="D40" s="28">
        <v>92.3</v>
      </c>
      <c r="E40" s="13">
        <v>95</v>
      </c>
      <c r="F40" s="13">
        <v>91</v>
      </c>
      <c r="G40" s="13">
        <v>98</v>
      </c>
      <c r="H40" s="13">
        <v>90</v>
      </c>
      <c r="I40" s="13">
        <v>88</v>
      </c>
      <c r="J40" s="13"/>
      <c r="K40" s="13"/>
      <c r="L40" s="13"/>
      <c r="M40" s="13"/>
      <c r="N40" s="13"/>
      <c r="O40" s="26">
        <f>IF(SUM(E40:N40)&lt;&gt;0,AVERAGE(E40:N40),"")</f>
        <v>92.4</v>
      </c>
      <c r="P40" s="8">
        <f t="shared" si="0"/>
        <v>44</v>
      </c>
      <c r="Q40" s="27">
        <f t="shared" si="1"/>
        <v>0.10000000000000853</v>
      </c>
    </row>
    <row r="41" spans="1:17" ht="15" customHeight="1" x14ac:dyDescent="0.2">
      <c r="A41" s="4" t="s">
        <v>509</v>
      </c>
      <c r="B41" s="4" t="s">
        <v>103</v>
      </c>
      <c r="C41" s="7">
        <v>6</v>
      </c>
      <c r="D41" s="28">
        <v>93.4</v>
      </c>
      <c r="E41" s="13">
        <v>92</v>
      </c>
      <c r="F41" s="13">
        <v>91</v>
      </c>
      <c r="G41" s="13">
        <v>92</v>
      </c>
      <c r="H41" s="13">
        <v>92</v>
      </c>
      <c r="I41" s="13">
        <v>90</v>
      </c>
      <c r="J41" s="13"/>
      <c r="K41" s="13"/>
      <c r="L41" s="13"/>
      <c r="M41" s="13"/>
      <c r="N41" s="13"/>
      <c r="O41" s="26">
        <f>IF(SUM(E41:N41)&lt;&gt;0,AVERAGE(E41:N41),"")</f>
        <v>91.4</v>
      </c>
      <c r="P41" s="8">
        <f t="shared" si="0"/>
        <v>49</v>
      </c>
      <c r="Q41" s="27">
        <f t="shared" si="1"/>
        <v>-2</v>
      </c>
    </row>
    <row r="42" spans="1:17" ht="15" customHeight="1" x14ac:dyDescent="0.2">
      <c r="A42" s="4" t="s">
        <v>478</v>
      </c>
      <c r="B42" s="4" t="s">
        <v>479</v>
      </c>
      <c r="C42" s="7">
        <v>2</v>
      </c>
      <c r="D42" s="28">
        <v>96.2</v>
      </c>
      <c r="E42" s="13">
        <v>96</v>
      </c>
      <c r="F42" s="13">
        <v>96</v>
      </c>
      <c r="G42" s="13">
        <v>96</v>
      </c>
      <c r="H42" s="13">
        <v>97</v>
      </c>
      <c r="I42" s="13">
        <v>93</v>
      </c>
      <c r="J42" s="13"/>
      <c r="K42" s="13"/>
      <c r="L42" s="13"/>
      <c r="M42" s="13"/>
      <c r="N42" s="13"/>
      <c r="O42" s="26">
        <f>IF(SUM(E42:N42)&lt;&gt;0,AVERAGE(E42:N42),"")</f>
        <v>95.6</v>
      </c>
      <c r="P42" s="8">
        <f t="shared" si="0"/>
        <v>19</v>
      </c>
      <c r="Q42" s="27">
        <f t="shared" si="1"/>
        <v>-0.60000000000000853</v>
      </c>
    </row>
    <row r="43" spans="1:17" ht="15" customHeight="1" x14ac:dyDescent="0.2">
      <c r="A43" s="4" t="s">
        <v>177</v>
      </c>
      <c r="B43" s="4" t="s">
        <v>479</v>
      </c>
      <c r="C43" s="7">
        <v>4</v>
      </c>
      <c r="D43" s="28">
        <v>94.5</v>
      </c>
      <c r="E43" s="13">
        <v>95</v>
      </c>
      <c r="F43" s="13">
        <v>95</v>
      </c>
      <c r="G43" s="13">
        <v>95</v>
      </c>
      <c r="H43" s="13">
        <v>93</v>
      </c>
      <c r="I43" s="13">
        <v>98</v>
      </c>
      <c r="J43" s="13"/>
      <c r="K43" s="13"/>
      <c r="L43" s="13"/>
      <c r="M43" s="13"/>
      <c r="N43" s="13"/>
      <c r="O43" s="26">
        <f>IF(SUM(E43:N43)&lt;&gt;0,AVERAGE(E43:N43),"")</f>
        <v>95.2</v>
      </c>
      <c r="P43" s="8">
        <f t="shared" si="0"/>
        <v>23</v>
      </c>
      <c r="Q43" s="27">
        <f t="shared" si="1"/>
        <v>0.70000000000000284</v>
      </c>
    </row>
    <row r="44" spans="1:17" ht="15" customHeight="1" x14ac:dyDescent="0.2">
      <c r="A44" s="4" t="s">
        <v>434</v>
      </c>
      <c r="B44" s="4" t="s">
        <v>126</v>
      </c>
      <c r="C44" s="7">
        <v>5</v>
      </c>
      <c r="D44" s="28">
        <v>94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>IF(SUM(E44:N44)&lt;&gt;0,AVERAGE(E44:N44),"")</f>
        <v/>
      </c>
      <c r="P44" s="8" t="str">
        <f t="shared" si="0"/>
        <v/>
      </c>
      <c r="Q44" s="27" t="str">
        <f t="shared" si="1"/>
        <v/>
      </c>
    </row>
    <row r="45" spans="1:17" ht="15" customHeight="1" x14ac:dyDescent="0.2">
      <c r="A45" s="4" t="s">
        <v>518</v>
      </c>
      <c r="B45" s="4" t="s">
        <v>126</v>
      </c>
      <c r="C45" s="7">
        <v>7</v>
      </c>
      <c r="D45" s="28">
        <v>90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521</v>
      </c>
      <c r="B46" s="4" t="s">
        <v>126</v>
      </c>
      <c r="C46" s="7">
        <v>7</v>
      </c>
      <c r="D46" s="28">
        <v>89.8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>IF(SUM(E46:N46)&lt;&gt;0,AVERAGE(E46:N46),"")</f>
        <v/>
      </c>
      <c r="P46" s="8" t="str">
        <f t="shared" si="0"/>
        <v/>
      </c>
      <c r="Q46" s="27" t="str">
        <f t="shared" si="1"/>
        <v/>
      </c>
    </row>
    <row r="47" spans="1:17" ht="15" customHeight="1" x14ac:dyDescent="0.2">
      <c r="A47" s="4" t="s">
        <v>508</v>
      </c>
      <c r="B47" s="4" t="s">
        <v>126</v>
      </c>
      <c r="C47" s="7">
        <v>6</v>
      </c>
      <c r="D47" s="28">
        <v>93.6</v>
      </c>
      <c r="E47" s="13">
        <v>96</v>
      </c>
      <c r="F47" s="13">
        <v>92</v>
      </c>
      <c r="G47" s="13">
        <v>90</v>
      </c>
      <c r="H47" s="13">
        <v>92</v>
      </c>
      <c r="I47" s="13">
        <v>90</v>
      </c>
      <c r="J47" s="13"/>
      <c r="K47" s="13"/>
      <c r="L47" s="13"/>
      <c r="M47" s="13"/>
      <c r="N47" s="13"/>
      <c r="O47" s="26">
        <f>IF(SUM(E47:N47)&lt;&gt;0,AVERAGE(E47:N47),"")</f>
        <v>92</v>
      </c>
      <c r="P47" s="8">
        <f t="shared" si="0"/>
        <v>47</v>
      </c>
      <c r="Q47" s="27">
        <f t="shared" si="1"/>
        <v>-1.5999999999999943</v>
      </c>
    </row>
    <row r="48" spans="1:17" ht="15" customHeight="1" x14ac:dyDescent="0.2">
      <c r="A48" s="4" t="s">
        <v>523</v>
      </c>
      <c r="B48" s="4" t="s">
        <v>147</v>
      </c>
      <c r="C48" s="7">
        <v>8</v>
      </c>
      <c r="D48" s="28">
        <v>89.1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>IF(SUM(E48:N48)&lt;&gt;0,AVERAGE(E48:N48),"")</f>
        <v/>
      </c>
      <c r="P48" s="8" t="str">
        <f t="shared" si="0"/>
        <v/>
      </c>
      <c r="Q48" s="27" t="str">
        <f t="shared" si="1"/>
        <v/>
      </c>
    </row>
    <row r="49" spans="1:17" ht="15" customHeight="1" x14ac:dyDescent="0.2">
      <c r="A49" s="4" t="s">
        <v>505</v>
      </c>
      <c r="B49" s="4" t="s">
        <v>147</v>
      </c>
      <c r="C49" s="7">
        <v>6</v>
      </c>
      <c r="D49" s="28">
        <v>93.8</v>
      </c>
      <c r="E49" s="13">
        <v>92</v>
      </c>
      <c r="F49" s="13">
        <v>93</v>
      </c>
      <c r="G49" s="13">
        <v>94</v>
      </c>
      <c r="H49" s="13">
        <v>95</v>
      </c>
      <c r="I49" s="13">
        <v>90</v>
      </c>
      <c r="J49" s="13"/>
      <c r="K49" s="13"/>
      <c r="L49" s="13"/>
      <c r="M49" s="13"/>
      <c r="N49" s="13"/>
      <c r="O49" s="26">
        <f>IF(SUM(E49:N49)&lt;&gt;0,AVERAGE(E49:N49),"")</f>
        <v>92.8</v>
      </c>
      <c r="P49" s="8">
        <f t="shared" si="0"/>
        <v>41</v>
      </c>
      <c r="Q49" s="27">
        <f t="shared" si="1"/>
        <v>-1</v>
      </c>
    </row>
    <row r="50" spans="1:17" ht="15" customHeight="1" x14ac:dyDescent="0.2">
      <c r="A50" s="4" t="s">
        <v>525</v>
      </c>
      <c r="B50" s="4" t="s">
        <v>147</v>
      </c>
      <c r="C50" s="7">
        <v>8</v>
      </c>
      <c r="D50" s="28">
        <v>88.6</v>
      </c>
      <c r="E50" s="13">
        <v>83</v>
      </c>
      <c r="F50" s="13">
        <v>91</v>
      </c>
      <c r="G50" s="13">
        <v>94</v>
      </c>
      <c r="H50" s="13">
        <v>94</v>
      </c>
      <c r="I50" s="13">
        <v>90</v>
      </c>
      <c r="J50" s="13"/>
      <c r="K50" s="13"/>
      <c r="L50" s="13"/>
      <c r="M50" s="13"/>
      <c r="N50" s="13"/>
      <c r="O50" s="26">
        <f>IF(SUM(E50:N50)&lt;&gt;0,AVERAGE(E50:N50),"")</f>
        <v>90.4</v>
      </c>
      <c r="P50" s="8">
        <f t="shared" si="0"/>
        <v>50</v>
      </c>
      <c r="Q50" s="27">
        <f t="shared" si="1"/>
        <v>1.8000000000000114</v>
      </c>
    </row>
    <row r="51" spans="1:17" ht="15" customHeight="1" x14ac:dyDescent="0.2">
      <c r="A51" s="4" t="s">
        <v>526</v>
      </c>
      <c r="B51" s="4" t="s">
        <v>147</v>
      </c>
      <c r="C51" s="7">
        <v>8</v>
      </c>
      <c r="D51" s="28">
        <v>88.4</v>
      </c>
      <c r="E51" s="13">
        <v>85</v>
      </c>
      <c r="F51" s="13">
        <v>84</v>
      </c>
      <c r="G51" s="13">
        <v>74</v>
      </c>
      <c r="H51" s="13">
        <v>88</v>
      </c>
      <c r="I51" s="13">
        <v>83</v>
      </c>
      <c r="J51" s="13"/>
      <c r="K51" s="13"/>
      <c r="L51" s="13"/>
      <c r="M51" s="13"/>
      <c r="N51" s="13"/>
      <c r="O51" s="26">
        <f>IF(SUM(E51:N51)&lt;&gt;0,AVERAGE(E51:N51),"")</f>
        <v>82.8</v>
      </c>
      <c r="P51" s="8">
        <f t="shared" si="0"/>
        <v>62</v>
      </c>
      <c r="Q51" s="27">
        <f t="shared" si="1"/>
        <v>-5.6000000000000085</v>
      </c>
    </row>
    <row r="52" spans="1:17" ht="15" customHeight="1" x14ac:dyDescent="0.2">
      <c r="A52" s="4" t="s">
        <v>535</v>
      </c>
      <c r="B52" s="4" t="s">
        <v>147</v>
      </c>
      <c r="C52" s="7">
        <v>9</v>
      </c>
      <c r="D52" s="28">
        <v>82.6</v>
      </c>
      <c r="E52" s="13">
        <v>84</v>
      </c>
      <c r="F52" s="13">
        <v>88</v>
      </c>
      <c r="G52" s="13">
        <v>83</v>
      </c>
      <c r="H52" s="13">
        <v>77</v>
      </c>
      <c r="I52" s="13">
        <v>75</v>
      </c>
      <c r="J52" s="13"/>
      <c r="K52" s="13"/>
      <c r="L52" s="13"/>
      <c r="M52" s="13"/>
      <c r="N52" s="13"/>
      <c r="O52" s="26">
        <f>IF(SUM(E52:N52)&lt;&gt;0,AVERAGE(E52:N52),"")</f>
        <v>81.400000000000006</v>
      </c>
      <c r="P52" s="8">
        <f t="shared" si="0"/>
        <v>64</v>
      </c>
      <c r="Q52" s="27">
        <f t="shared" si="1"/>
        <v>-1.1999999999999886</v>
      </c>
    </row>
    <row r="53" spans="1:17" ht="15" customHeight="1" x14ac:dyDescent="0.2">
      <c r="A53" s="4" t="s">
        <v>534</v>
      </c>
      <c r="B53" s="4" t="s">
        <v>331</v>
      </c>
      <c r="C53" s="7">
        <v>9</v>
      </c>
      <c r="D53" s="28">
        <v>86.2</v>
      </c>
      <c r="E53" s="13"/>
      <c r="F53" s="13"/>
      <c r="G53" s="13">
        <v>85</v>
      </c>
      <c r="H53" s="13">
        <v>82</v>
      </c>
      <c r="I53" s="13">
        <v>93</v>
      </c>
      <c r="J53" s="13"/>
      <c r="K53" s="13"/>
      <c r="L53" s="13"/>
      <c r="M53" s="13"/>
      <c r="N53" s="13"/>
      <c r="O53" s="26">
        <f>IF(SUM(E53:N53)&lt;&gt;0,AVERAGE(E53:N53),"")</f>
        <v>86.666666666666671</v>
      </c>
      <c r="P53" s="8">
        <f t="shared" si="0"/>
        <v>59</v>
      </c>
      <c r="Q53" s="27">
        <f t="shared" si="1"/>
        <v>0.46666666666666856</v>
      </c>
    </row>
    <row r="54" spans="1:17" ht="15" customHeight="1" x14ac:dyDescent="0.2">
      <c r="A54" s="4" t="s">
        <v>463</v>
      </c>
      <c r="B54" s="4" t="s">
        <v>90</v>
      </c>
      <c r="C54" s="7">
        <v>1</v>
      </c>
      <c r="D54" s="28">
        <v>98.1</v>
      </c>
      <c r="E54" s="13">
        <v>95</v>
      </c>
      <c r="F54" s="13">
        <v>93</v>
      </c>
      <c r="G54" s="13">
        <v>99</v>
      </c>
      <c r="H54" s="13">
        <v>99</v>
      </c>
      <c r="I54" s="13">
        <v>98</v>
      </c>
      <c r="J54" s="13"/>
      <c r="K54" s="13"/>
      <c r="L54" s="13"/>
      <c r="M54" s="13"/>
      <c r="N54" s="13"/>
      <c r="O54" s="26">
        <f>IF(SUM(E54:N54)&lt;&gt;0,AVERAGE(E54:N54),"")</f>
        <v>96.8</v>
      </c>
      <c r="P54" s="8">
        <f t="shared" si="0"/>
        <v>6</v>
      </c>
      <c r="Q54" s="27">
        <f t="shared" si="1"/>
        <v>-1.2999999999999972</v>
      </c>
    </row>
    <row r="55" spans="1:17" ht="15" customHeight="1" x14ac:dyDescent="0.2">
      <c r="A55" s="4" t="s">
        <v>496</v>
      </c>
      <c r="B55" s="4" t="s">
        <v>90</v>
      </c>
      <c r="C55" s="7">
        <v>4</v>
      </c>
      <c r="D55" s="28">
        <v>94.4</v>
      </c>
      <c r="E55" s="13">
        <v>96</v>
      </c>
      <c r="F55" s="13">
        <v>97</v>
      </c>
      <c r="G55" s="13">
        <v>98</v>
      </c>
      <c r="H55" s="13">
        <v>97</v>
      </c>
      <c r="I55" s="13">
        <v>95</v>
      </c>
      <c r="J55" s="13"/>
      <c r="K55" s="13"/>
      <c r="L55" s="13"/>
      <c r="M55" s="13"/>
      <c r="N55" s="13"/>
      <c r="O55" s="26">
        <f>IF(SUM(E55:N55)&lt;&gt;0,AVERAGE(E55:N55),"")</f>
        <v>96.6</v>
      </c>
      <c r="P55" s="8">
        <f t="shared" si="0"/>
        <v>9</v>
      </c>
      <c r="Q55" s="27">
        <f t="shared" si="1"/>
        <v>2.1999999999999886</v>
      </c>
    </row>
    <row r="56" spans="1:17" ht="15" customHeight="1" x14ac:dyDescent="0.2">
      <c r="A56" s="4" t="s">
        <v>468</v>
      </c>
      <c r="B56" s="4" t="s">
        <v>90</v>
      </c>
      <c r="C56" s="7">
        <v>1</v>
      </c>
      <c r="D56" s="28">
        <v>97.166666666666671</v>
      </c>
      <c r="E56" s="13">
        <v>98</v>
      </c>
      <c r="F56" s="13">
        <v>95</v>
      </c>
      <c r="G56" s="13">
        <v>98</v>
      </c>
      <c r="H56" s="13">
        <v>95</v>
      </c>
      <c r="I56" s="13">
        <v>96</v>
      </c>
      <c r="J56" s="13"/>
      <c r="K56" s="13"/>
      <c r="L56" s="13"/>
      <c r="M56" s="13"/>
      <c r="N56" s="13"/>
      <c r="O56" s="26">
        <f>IF(SUM(E56:N56)&lt;&gt;0,AVERAGE(E56:N56),"")</f>
        <v>96.4</v>
      </c>
      <c r="P56" s="8">
        <f t="shared" si="0"/>
        <v>11</v>
      </c>
      <c r="Q56" s="27">
        <f t="shared" si="1"/>
        <v>-0.76666666666666572</v>
      </c>
    </row>
    <row r="57" spans="1:17" ht="15" customHeight="1" x14ac:dyDescent="0.2">
      <c r="A57" s="4" t="s">
        <v>466</v>
      </c>
      <c r="B57" s="4" t="s">
        <v>90</v>
      </c>
      <c r="C57" s="7">
        <v>1</v>
      </c>
      <c r="D57" s="28">
        <v>97.166666666666671</v>
      </c>
      <c r="E57" s="13">
        <v>97</v>
      </c>
      <c r="F57" s="13">
        <v>95</v>
      </c>
      <c r="G57" s="13">
        <v>96</v>
      </c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96</v>
      </c>
      <c r="P57" s="8">
        <f t="shared" si="0"/>
        <v>12</v>
      </c>
      <c r="Q57" s="27">
        <f t="shared" si="1"/>
        <v>-1.1666666666666714</v>
      </c>
    </row>
    <row r="58" spans="1:17" ht="15" customHeight="1" x14ac:dyDescent="0.2">
      <c r="A58" s="4" t="s">
        <v>467</v>
      </c>
      <c r="B58" s="4" t="s">
        <v>90</v>
      </c>
      <c r="C58" s="7">
        <v>1</v>
      </c>
      <c r="D58" s="28">
        <v>97.166666666666671</v>
      </c>
      <c r="E58" s="13">
        <v>95</v>
      </c>
      <c r="F58" s="13">
        <v>96</v>
      </c>
      <c r="G58" s="13">
        <v>97</v>
      </c>
      <c r="H58" s="13">
        <v>95</v>
      </c>
      <c r="I58" s="13">
        <v>97</v>
      </c>
      <c r="J58" s="13"/>
      <c r="K58" s="13"/>
      <c r="L58" s="13"/>
      <c r="M58" s="13"/>
      <c r="N58" s="13"/>
      <c r="O58" s="26">
        <f>IF(SUM(E58:N58)&lt;&gt;0,AVERAGE(E58:N58),"")</f>
        <v>96</v>
      </c>
      <c r="P58" s="8">
        <f t="shared" si="0"/>
        <v>12</v>
      </c>
      <c r="Q58" s="27">
        <f t="shared" si="1"/>
        <v>-1.1666666666666714</v>
      </c>
    </row>
    <row r="59" spans="1:17" ht="15" customHeight="1" x14ac:dyDescent="0.2">
      <c r="A59" s="4" t="s">
        <v>493</v>
      </c>
      <c r="B59" s="4" t="s">
        <v>90</v>
      </c>
      <c r="C59" s="7">
        <v>4</v>
      </c>
      <c r="D59" s="28">
        <v>95</v>
      </c>
      <c r="E59" s="13">
        <v>94</v>
      </c>
      <c r="F59" s="13">
        <v>99</v>
      </c>
      <c r="G59" s="13">
        <v>91</v>
      </c>
      <c r="H59" s="13">
        <v>98</v>
      </c>
      <c r="I59" s="13">
        <v>97</v>
      </c>
      <c r="J59" s="13"/>
      <c r="K59" s="13"/>
      <c r="L59" s="13"/>
      <c r="M59" s="13"/>
      <c r="N59" s="13"/>
      <c r="O59" s="26">
        <f>IF(SUM(E59:N59)&lt;&gt;0,AVERAGE(E59:N59),"")</f>
        <v>95.8</v>
      </c>
      <c r="P59" s="8">
        <f t="shared" si="0"/>
        <v>14</v>
      </c>
      <c r="Q59" s="27">
        <f t="shared" si="1"/>
        <v>0.79999999999999716</v>
      </c>
    </row>
    <row r="60" spans="1:17" ht="15" customHeight="1" x14ac:dyDescent="0.2">
      <c r="A60" s="4" t="s">
        <v>515</v>
      </c>
      <c r="B60" s="4" t="s">
        <v>90</v>
      </c>
      <c r="C60" s="7">
        <v>7</v>
      </c>
      <c r="D60" s="28">
        <v>91.6</v>
      </c>
      <c r="E60" s="13">
        <v>94</v>
      </c>
      <c r="F60" s="13">
        <v>97</v>
      </c>
      <c r="G60" s="13">
        <v>99</v>
      </c>
      <c r="H60" s="13">
        <v>94</v>
      </c>
      <c r="I60" s="13">
        <v>95</v>
      </c>
      <c r="J60" s="13"/>
      <c r="K60" s="13"/>
      <c r="L60" s="13"/>
      <c r="M60" s="13"/>
      <c r="N60" s="13"/>
      <c r="O60" s="26">
        <f>IF(SUM(E60:N60)&lt;&gt;0,AVERAGE(E60:N60),"")</f>
        <v>95.8</v>
      </c>
      <c r="P60" s="8">
        <f t="shared" si="0"/>
        <v>14</v>
      </c>
      <c r="Q60" s="27">
        <f t="shared" si="1"/>
        <v>4.2000000000000028</v>
      </c>
    </row>
    <row r="61" spans="1:17" ht="15" customHeight="1" x14ac:dyDescent="0.2">
      <c r="A61" s="4" t="s">
        <v>501</v>
      </c>
      <c r="B61" s="4" t="s">
        <v>90</v>
      </c>
      <c r="C61" s="7">
        <v>5</v>
      </c>
      <c r="D61" s="28">
        <v>94</v>
      </c>
      <c r="E61" s="13">
        <v>94</v>
      </c>
      <c r="F61" s="13">
        <v>97</v>
      </c>
      <c r="G61" s="13">
        <v>93</v>
      </c>
      <c r="H61" s="13">
        <v>97</v>
      </c>
      <c r="I61" s="13">
        <v>93</v>
      </c>
      <c r="J61" s="13"/>
      <c r="K61" s="13"/>
      <c r="L61" s="13"/>
      <c r="M61" s="13"/>
      <c r="N61" s="13"/>
      <c r="O61" s="26">
        <f>IF(SUM(E61:N61)&lt;&gt;0,AVERAGE(E61:N61),"")</f>
        <v>94.8</v>
      </c>
      <c r="P61" s="8">
        <f t="shared" si="0"/>
        <v>28</v>
      </c>
      <c r="Q61" s="27">
        <f t="shared" si="1"/>
        <v>0.79999999999999716</v>
      </c>
    </row>
    <row r="62" spans="1:17" ht="15" customHeight="1" x14ac:dyDescent="0.2">
      <c r="A62" s="4" t="s">
        <v>506</v>
      </c>
      <c r="B62" s="4" t="s">
        <v>90</v>
      </c>
      <c r="C62" s="7">
        <v>6</v>
      </c>
      <c r="D62" s="28">
        <v>93.666666666666671</v>
      </c>
      <c r="E62" s="13">
        <v>92</v>
      </c>
      <c r="F62" s="13">
        <v>96</v>
      </c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94</v>
      </c>
      <c r="P62" s="8">
        <f t="shared" si="0"/>
        <v>33</v>
      </c>
      <c r="Q62" s="27">
        <f t="shared" si="1"/>
        <v>0.3333333333333286</v>
      </c>
    </row>
    <row r="63" spans="1:17" ht="15" customHeight="1" x14ac:dyDescent="0.2">
      <c r="A63" s="4" t="s">
        <v>489</v>
      </c>
      <c r="B63" s="4" t="s">
        <v>90</v>
      </c>
      <c r="C63" s="7">
        <v>3</v>
      </c>
      <c r="D63" s="28">
        <v>95.5</v>
      </c>
      <c r="E63" s="13">
        <v>93</v>
      </c>
      <c r="F63" s="13">
        <v>97</v>
      </c>
      <c r="G63" s="13">
        <v>93</v>
      </c>
      <c r="H63" s="13">
        <v>89</v>
      </c>
      <c r="I63" s="13">
        <v>94</v>
      </c>
      <c r="J63" s="13"/>
      <c r="K63" s="13"/>
      <c r="L63" s="13"/>
      <c r="M63" s="13"/>
      <c r="N63" s="13"/>
      <c r="O63" s="26">
        <f>IF(SUM(E63:N63)&lt;&gt;0,AVERAGE(E63:N63),"")</f>
        <v>93.2</v>
      </c>
      <c r="P63" s="8">
        <f t="shared" si="0"/>
        <v>39</v>
      </c>
      <c r="Q63" s="27">
        <f t="shared" si="1"/>
        <v>-2.2999999999999972</v>
      </c>
    </row>
    <row r="64" spans="1:17" ht="15" customHeight="1" x14ac:dyDescent="0.2">
      <c r="A64" s="4" t="s">
        <v>498</v>
      </c>
      <c r="B64" s="4" t="s">
        <v>90</v>
      </c>
      <c r="C64" s="7">
        <v>5</v>
      </c>
      <c r="D64" s="28">
        <v>94.166666666666671</v>
      </c>
      <c r="E64" s="13">
        <v>94</v>
      </c>
      <c r="F64" s="13">
        <v>93</v>
      </c>
      <c r="G64" s="13">
        <v>94</v>
      </c>
      <c r="H64" s="13">
        <v>92</v>
      </c>
      <c r="I64" s="13">
        <v>92</v>
      </c>
      <c r="J64" s="13"/>
      <c r="K64" s="13"/>
      <c r="L64" s="13"/>
      <c r="M64" s="13"/>
      <c r="N64" s="13"/>
      <c r="O64" s="26">
        <f>IF(SUM(E64:N64)&lt;&gt;0,AVERAGE(E64:N64),"")</f>
        <v>93</v>
      </c>
      <c r="P64" s="8">
        <f t="shared" si="0"/>
        <v>40</v>
      </c>
      <c r="Q64" s="27">
        <f t="shared" si="1"/>
        <v>-1.1666666666666714</v>
      </c>
    </row>
    <row r="65" spans="1:17" ht="15" customHeight="1" x14ac:dyDescent="0.2">
      <c r="A65" s="4" t="s">
        <v>516</v>
      </c>
      <c r="B65" s="4" t="s">
        <v>84</v>
      </c>
      <c r="C65" s="7">
        <v>7</v>
      </c>
      <c r="D65" s="28">
        <v>91.3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>IF(SUM(E65:N65)&lt;&gt;0,AVERAGE(E65:N65),"")</f>
        <v/>
      </c>
      <c r="P65" s="8" t="str">
        <f t="shared" si="0"/>
        <v/>
      </c>
      <c r="Q65" s="27" t="str">
        <f t="shared" si="1"/>
        <v/>
      </c>
    </row>
    <row r="66" spans="1:17" ht="15" customHeight="1" x14ac:dyDescent="0.2">
      <c r="A66" s="4" t="s">
        <v>531</v>
      </c>
      <c r="B66" s="4" t="s">
        <v>84</v>
      </c>
      <c r="C66" s="7">
        <v>9</v>
      </c>
      <c r="D66" s="28">
        <v>87.9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>IF(SUM(E66:N66)&lt;&gt;0,AVERAGE(E66:N66),"")</f>
        <v/>
      </c>
      <c r="P66" s="8" t="str">
        <f t="shared" si="0"/>
        <v/>
      </c>
      <c r="Q66" s="27" t="str">
        <f t="shared" si="1"/>
        <v/>
      </c>
    </row>
    <row r="67" spans="1:17" ht="15" customHeight="1" x14ac:dyDescent="0.2">
      <c r="A67" s="4" t="s">
        <v>480</v>
      </c>
      <c r="B67" s="4" t="s">
        <v>84</v>
      </c>
      <c r="C67" s="7">
        <v>2</v>
      </c>
      <c r="D67" s="28">
        <v>96</v>
      </c>
      <c r="E67" s="13">
        <v>93</v>
      </c>
      <c r="F67" s="13">
        <v>97</v>
      </c>
      <c r="G67" s="13">
        <v>96</v>
      </c>
      <c r="H67" s="13">
        <v>96</v>
      </c>
      <c r="I67" s="13">
        <v>95</v>
      </c>
      <c r="J67" s="13"/>
      <c r="K67" s="13"/>
      <c r="L67" s="13"/>
      <c r="M67" s="13"/>
      <c r="N67" s="13"/>
      <c r="O67" s="26">
        <f>IF(SUM(E67:N67)&lt;&gt;0,AVERAGE(E67:N67),"")</f>
        <v>95.4</v>
      </c>
      <c r="P67" s="8">
        <f t="shared" si="0"/>
        <v>21</v>
      </c>
      <c r="Q67" s="27">
        <f t="shared" si="1"/>
        <v>-0.59999999999999432</v>
      </c>
    </row>
    <row r="68" spans="1:17" ht="15" customHeight="1" x14ac:dyDescent="0.2">
      <c r="A68" s="4" t="s">
        <v>511</v>
      </c>
      <c r="B68" s="4" t="s">
        <v>84</v>
      </c>
      <c r="C68" s="7">
        <v>6</v>
      </c>
      <c r="D68" s="28">
        <v>93</v>
      </c>
      <c r="E68" s="13">
        <v>93</v>
      </c>
      <c r="F68" s="13">
        <v>93</v>
      </c>
      <c r="G68" s="13">
        <v>88</v>
      </c>
      <c r="H68" s="13">
        <v>92</v>
      </c>
      <c r="I68" s="13">
        <v>95</v>
      </c>
      <c r="J68" s="13"/>
      <c r="K68" s="13"/>
      <c r="L68" s="13"/>
      <c r="M68" s="13"/>
      <c r="N68" s="13"/>
      <c r="O68" s="26">
        <f>IF(SUM(E68:N68)&lt;&gt;0,AVERAGE(E68:N68),"")</f>
        <v>92.2</v>
      </c>
      <c r="P68" s="8">
        <f t="shared" si="0"/>
        <v>45</v>
      </c>
      <c r="Q68" s="27">
        <f t="shared" si="1"/>
        <v>-0.79999999999999716</v>
      </c>
    </row>
    <row r="69" spans="1:17" ht="15" customHeight="1" x14ac:dyDescent="0.2">
      <c r="A69" s="4" t="s">
        <v>497</v>
      </c>
      <c r="B69" s="4" t="s">
        <v>236</v>
      </c>
      <c r="C69" s="7">
        <v>5</v>
      </c>
      <c r="D69" s="28">
        <v>94.2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>IF(SUM(E69:N69)&lt;&gt;0,AVERAGE(E69:N69),"")</f>
        <v/>
      </c>
      <c r="P69" s="8" t="str">
        <f t="shared" ref="P69:P82" si="2">IF(COUNT($E69:$N69)&gt;0,RANK($O69,$O$4:$O$82),"")</f>
        <v/>
      </c>
      <c r="Q69" s="27" t="str">
        <f t="shared" ref="Q69:Q82" si="3">IF(D69&gt;0,IF(O69&lt;&gt;"",O69-D69,""),"")</f>
        <v/>
      </c>
    </row>
    <row r="70" spans="1:17" ht="15" customHeight="1" x14ac:dyDescent="0.2">
      <c r="A70" s="4" t="s">
        <v>514</v>
      </c>
      <c r="B70" s="4" t="s">
        <v>236</v>
      </c>
      <c r="C70" s="7">
        <v>7</v>
      </c>
      <c r="D70" s="28">
        <v>92.2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>IF(SUM(E70:N70)&lt;&gt;0,AVERAGE(E70:N70),"")</f>
        <v/>
      </c>
      <c r="P70" s="8" t="str">
        <f t="shared" si="2"/>
        <v/>
      </c>
      <c r="Q70" s="27" t="str">
        <f t="shared" si="3"/>
        <v/>
      </c>
    </row>
    <row r="71" spans="1:17" ht="15" customHeight="1" x14ac:dyDescent="0.2">
      <c r="A71" s="4" t="s">
        <v>472</v>
      </c>
      <c r="B71" s="4" t="s">
        <v>236</v>
      </c>
      <c r="C71" s="7">
        <v>2</v>
      </c>
      <c r="D71" s="28">
        <v>96.7</v>
      </c>
      <c r="E71" s="13">
        <v>97</v>
      </c>
      <c r="F71" s="13">
        <v>96</v>
      </c>
      <c r="G71" s="13">
        <v>94</v>
      </c>
      <c r="H71" s="13">
        <v>94</v>
      </c>
      <c r="I71" s="13">
        <v>94</v>
      </c>
      <c r="J71" s="13"/>
      <c r="K71" s="13"/>
      <c r="L71" s="13"/>
      <c r="M71" s="13"/>
      <c r="N71" s="13"/>
      <c r="O71" s="26">
        <f>IF(SUM(E71:N71)&lt;&gt;0,AVERAGE(E71:N71),"")</f>
        <v>95</v>
      </c>
      <c r="P71" s="8">
        <f t="shared" si="2"/>
        <v>25</v>
      </c>
      <c r="Q71" s="27">
        <f t="shared" si="3"/>
        <v>-1.7000000000000028</v>
      </c>
    </row>
    <row r="72" spans="1:17" ht="15" customHeight="1" x14ac:dyDescent="0.2">
      <c r="A72" s="4" t="s">
        <v>536</v>
      </c>
      <c r="B72" s="4" t="s">
        <v>236</v>
      </c>
      <c r="C72" s="7">
        <v>9</v>
      </c>
      <c r="D72" s="28">
        <v>80.400000000000006</v>
      </c>
      <c r="E72" s="13">
        <v>78</v>
      </c>
      <c r="F72" s="13">
        <v>86</v>
      </c>
      <c r="G72" s="13">
        <v>87</v>
      </c>
      <c r="H72" s="13">
        <v>77</v>
      </c>
      <c r="I72" s="13">
        <v>81</v>
      </c>
      <c r="J72" s="13"/>
      <c r="K72" s="13"/>
      <c r="L72" s="13"/>
      <c r="M72" s="13"/>
      <c r="N72" s="13"/>
      <c r="O72" s="26">
        <f>IF(SUM(E72:N72)&lt;&gt;0,AVERAGE(E72:N72),"")</f>
        <v>81.8</v>
      </c>
      <c r="P72" s="8">
        <f t="shared" si="2"/>
        <v>63</v>
      </c>
      <c r="Q72" s="27">
        <f t="shared" si="3"/>
        <v>1.3999999999999915</v>
      </c>
    </row>
    <row r="73" spans="1:17" ht="15" customHeight="1" x14ac:dyDescent="0.2">
      <c r="A73" s="4" t="s">
        <v>490</v>
      </c>
      <c r="B73" s="4" t="s">
        <v>474</v>
      </c>
      <c r="C73" s="7">
        <v>4</v>
      </c>
      <c r="D73" s="28">
        <v>95.5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>IF(SUM(E73:N73)&lt;&gt;0,AVERAGE(E73:N73),"")</f>
        <v/>
      </c>
      <c r="P73" s="8" t="str">
        <f t="shared" si="2"/>
        <v/>
      </c>
      <c r="Q73" s="27" t="str">
        <f t="shared" si="3"/>
        <v/>
      </c>
    </row>
    <row r="74" spans="1:17" ht="15" customHeight="1" x14ac:dyDescent="0.2">
      <c r="A74" s="4" t="s">
        <v>512</v>
      </c>
      <c r="B74" s="4" t="s">
        <v>474</v>
      </c>
      <c r="C74" s="7">
        <v>6</v>
      </c>
      <c r="D74" s="28">
        <v>92.6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>IF(SUM(E74:N74)&lt;&gt;0,AVERAGE(E74:N74),"")</f>
        <v/>
      </c>
      <c r="P74" s="8" t="str">
        <f t="shared" si="2"/>
        <v/>
      </c>
      <c r="Q74" s="27" t="str">
        <f t="shared" si="3"/>
        <v/>
      </c>
    </row>
    <row r="75" spans="1:17" ht="15" customHeight="1" x14ac:dyDescent="0.2">
      <c r="A75" s="4" t="s">
        <v>524</v>
      </c>
      <c r="B75" s="4" t="s">
        <v>474</v>
      </c>
      <c r="C75" s="7">
        <v>8</v>
      </c>
      <c r="D75" s="28">
        <v>89.1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 t="str">
        <f>IF(SUM(E75:N75)&lt;&gt;0,AVERAGE(E75:N75),"")</f>
        <v/>
      </c>
      <c r="P75" s="8" t="str">
        <f t="shared" si="2"/>
        <v/>
      </c>
      <c r="Q75" s="27" t="str">
        <f t="shared" si="3"/>
        <v/>
      </c>
    </row>
    <row r="76" spans="1:17" ht="15" customHeight="1" x14ac:dyDescent="0.2">
      <c r="A76" s="4" t="s">
        <v>529</v>
      </c>
      <c r="B76" s="4" t="s">
        <v>474</v>
      </c>
      <c r="C76" s="7">
        <v>8</v>
      </c>
      <c r="D76" s="28">
        <v>88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6" t="str">
        <f>IF(SUM(E76:N76)&lt;&gt;0,AVERAGE(E76:N76),"")</f>
        <v/>
      </c>
      <c r="P76" s="8" t="str">
        <f t="shared" si="2"/>
        <v/>
      </c>
      <c r="Q76" s="27" t="str">
        <f t="shared" si="3"/>
        <v/>
      </c>
    </row>
    <row r="77" spans="1:17" ht="15" customHeight="1" x14ac:dyDescent="0.2">
      <c r="A77" s="4" t="s">
        <v>530</v>
      </c>
      <c r="B77" s="4" t="s">
        <v>474</v>
      </c>
      <c r="C77" s="7">
        <v>8</v>
      </c>
      <c r="D77" s="28">
        <v>88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 t="str">
        <f>IF(SUM(E77:N77)&lt;&gt;0,AVERAGE(E77:N77),"")</f>
        <v/>
      </c>
      <c r="P77" s="8" t="str">
        <f t="shared" si="2"/>
        <v/>
      </c>
      <c r="Q77" s="27" t="str">
        <f t="shared" si="3"/>
        <v/>
      </c>
    </row>
    <row r="78" spans="1:17" ht="15" customHeight="1" x14ac:dyDescent="0.2">
      <c r="A78" s="4" t="s">
        <v>473</v>
      </c>
      <c r="B78" s="4" t="s">
        <v>474</v>
      </c>
      <c r="C78" s="7">
        <v>2</v>
      </c>
      <c r="D78" s="28">
        <v>96.7</v>
      </c>
      <c r="E78" s="13">
        <v>93</v>
      </c>
      <c r="F78" s="13">
        <v>93</v>
      </c>
      <c r="G78" s="13">
        <v>96</v>
      </c>
      <c r="H78" s="13">
        <v>96</v>
      </c>
      <c r="I78" s="13">
        <v>95</v>
      </c>
      <c r="J78" s="13"/>
      <c r="K78" s="13"/>
      <c r="L78" s="13"/>
      <c r="M78" s="13"/>
      <c r="N78" s="13"/>
      <c r="O78" s="26">
        <f>IF(SUM(E78:N78)&lt;&gt;0,AVERAGE(E78:N78),"")</f>
        <v>94.6</v>
      </c>
      <c r="P78" s="8">
        <f t="shared" si="2"/>
        <v>30</v>
      </c>
      <c r="Q78" s="27">
        <f t="shared" si="3"/>
        <v>-2.1000000000000085</v>
      </c>
    </row>
    <row r="79" spans="1:17" ht="15" customHeight="1" x14ac:dyDescent="0.2">
      <c r="A79" s="4" t="s">
        <v>494</v>
      </c>
      <c r="B79" s="4" t="s">
        <v>474</v>
      </c>
      <c r="C79" s="7">
        <v>4</v>
      </c>
      <c r="D79" s="28">
        <v>95</v>
      </c>
      <c r="E79" s="13">
        <v>94</v>
      </c>
      <c r="F79" s="13">
        <v>96</v>
      </c>
      <c r="G79" s="13">
        <v>89</v>
      </c>
      <c r="H79" s="13">
        <v>91</v>
      </c>
      <c r="I79" s="13">
        <v>93</v>
      </c>
      <c r="J79" s="13"/>
      <c r="K79" s="13"/>
      <c r="L79" s="13"/>
      <c r="M79" s="13"/>
      <c r="N79" s="13"/>
      <c r="O79" s="26">
        <f>IF(SUM(E79:N79)&lt;&gt;0,AVERAGE(E79:N79),"")</f>
        <v>92.6</v>
      </c>
      <c r="P79" s="8">
        <f t="shared" si="2"/>
        <v>43</v>
      </c>
      <c r="Q79" s="27">
        <f t="shared" si="3"/>
        <v>-2.4000000000000057</v>
      </c>
    </row>
    <row r="80" spans="1:17" ht="15" customHeight="1" x14ac:dyDescent="0.2">
      <c r="A80" s="4" t="s">
        <v>502</v>
      </c>
      <c r="B80" s="4" t="s">
        <v>474</v>
      </c>
      <c r="C80" s="7">
        <v>5</v>
      </c>
      <c r="D80" s="28">
        <v>94</v>
      </c>
      <c r="E80" s="13">
        <v>92</v>
      </c>
      <c r="F80" s="13">
        <v>93</v>
      </c>
      <c r="G80" s="13">
        <v>92</v>
      </c>
      <c r="H80" s="13">
        <v>90</v>
      </c>
      <c r="I80" s="13">
        <v>91</v>
      </c>
      <c r="J80" s="13"/>
      <c r="K80" s="13"/>
      <c r="L80" s="13"/>
      <c r="M80" s="13"/>
      <c r="N80" s="13"/>
      <c r="O80" s="26">
        <f>IF(SUM(E80:N80)&lt;&gt;0,AVERAGE(E80:N80),"")</f>
        <v>91.6</v>
      </c>
      <c r="P80" s="8">
        <f t="shared" si="2"/>
        <v>48</v>
      </c>
      <c r="Q80" s="27">
        <f t="shared" si="3"/>
        <v>-2.4000000000000057</v>
      </c>
    </row>
    <row r="81" spans="1:17" ht="15" customHeight="1" x14ac:dyDescent="0.2">
      <c r="A81" s="4" t="s">
        <v>464</v>
      </c>
      <c r="B81" s="4" t="s">
        <v>465</v>
      </c>
      <c r="C81" s="7">
        <v>1</v>
      </c>
      <c r="D81" s="28">
        <v>97.333333333333329</v>
      </c>
      <c r="E81" s="13">
        <v>95</v>
      </c>
      <c r="F81" s="13">
        <v>97</v>
      </c>
      <c r="G81" s="13">
        <v>97</v>
      </c>
      <c r="H81" s="13">
        <v>93</v>
      </c>
      <c r="I81" s="13">
        <v>97</v>
      </c>
      <c r="J81" s="13"/>
      <c r="K81" s="13"/>
      <c r="L81" s="13"/>
      <c r="M81" s="13"/>
      <c r="N81" s="13"/>
      <c r="O81" s="26">
        <f>IF(SUM(E81:N81)&lt;&gt;0,AVERAGE(E81:N81),"")</f>
        <v>95.8</v>
      </c>
      <c r="P81" s="8">
        <f t="shared" si="2"/>
        <v>14</v>
      </c>
      <c r="Q81" s="27">
        <f t="shared" si="3"/>
        <v>-1.5333333333333314</v>
      </c>
    </row>
    <row r="82" spans="1:17" ht="15" customHeight="1" x14ac:dyDescent="0.2">
      <c r="A82" s="4" t="s">
        <v>537</v>
      </c>
      <c r="B82" s="4" t="s">
        <v>465</v>
      </c>
      <c r="C82" s="7">
        <v>9</v>
      </c>
      <c r="D82" s="28">
        <v>78.5</v>
      </c>
      <c r="E82" s="13">
        <v>82</v>
      </c>
      <c r="F82" s="13">
        <v>80</v>
      </c>
      <c r="G82" s="13">
        <v>78</v>
      </c>
      <c r="H82" s="13">
        <v>78</v>
      </c>
      <c r="I82" s="13">
        <v>82</v>
      </c>
      <c r="J82" s="13"/>
      <c r="K82" s="13"/>
      <c r="L82" s="13"/>
      <c r="M82" s="13"/>
      <c r="N82" s="13"/>
      <c r="O82" s="26">
        <f>IF(SUM(E82:N82)&lt;&gt;0,AVERAGE(E82:N82),"")</f>
        <v>80</v>
      </c>
      <c r="P82" s="8">
        <f t="shared" si="2"/>
        <v>65</v>
      </c>
      <c r="Q82" s="27">
        <f t="shared" si="3"/>
        <v>1.5</v>
      </c>
    </row>
  </sheetData>
  <sortState xmlns:xlrd2="http://schemas.microsoft.com/office/spreadsheetml/2017/richdata2" ref="A4:O82">
    <sortCondition ref="B7"/>
    <sortCondition descending="1" ref="O7"/>
    <sortCondition ref="C7"/>
  </sortState>
  <phoneticPr fontId="0" type="noConversion"/>
  <conditionalFormatting sqref="E4:I4">
    <cfRule type="cellIs" dxfId="472" priority="358" stopIfTrue="1" operator="equal">
      <formula>0</formula>
    </cfRule>
  </conditionalFormatting>
  <conditionalFormatting sqref="Q4">
    <cfRule type="cellIs" dxfId="471" priority="3" stopIfTrue="1" operator="lessThan">
      <formula>0</formula>
    </cfRule>
  </conditionalFormatting>
  <conditionalFormatting sqref="E5:I82">
    <cfRule type="cellIs" dxfId="470" priority="2" stopIfTrue="1" operator="equal">
      <formula>0</formula>
    </cfRule>
  </conditionalFormatting>
  <conditionalFormatting sqref="Q5:Q82">
    <cfRule type="cellIs" dxfId="469" priority="1" stopIfTrue="1" operator="lessThan">
      <formula>0</formula>
    </cfRule>
  </conditionalFormatting>
  <hyperlinks>
    <hyperlink ref="A2" location="'Index'!A2" tooltip="Go to the Index sheet" display="`" xr:uid="{D646C817-2778-4773-9E89-59A59F9F0F0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0CE4-2FC9-47E0-A95D-FB08ADE9793C}">
  <sheetPr codeName="Sheet42">
    <tabColor rgb="FFFFC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538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161</v>
      </c>
      <c r="B4" s="4" t="s">
        <v>66</v>
      </c>
      <c r="C4" s="7">
        <v>1</v>
      </c>
      <c r="D4" s="28">
        <v>95.4</v>
      </c>
      <c r="E4" s="13">
        <v>97</v>
      </c>
      <c r="F4" s="13">
        <v>97</v>
      </c>
      <c r="G4" s="13">
        <v>92</v>
      </c>
      <c r="H4" s="13">
        <v>96</v>
      </c>
      <c r="I4" s="13">
        <v>96</v>
      </c>
      <c r="J4" s="13"/>
      <c r="K4" s="13"/>
      <c r="L4" s="13"/>
      <c r="M4" s="13"/>
      <c r="N4" s="13"/>
      <c r="O4" s="26">
        <f>IF(SUM(E4:N4)&lt;&gt;0,AVERAGE(E4:N4),"")</f>
        <v>95.6</v>
      </c>
      <c r="P4" s="8">
        <f>IF(COUNT($E4:$N4)&gt;0,RANK($O4,$O$4:$O$12),"")</f>
        <v>3</v>
      </c>
      <c r="Q4" s="27">
        <f>IF(D4&gt;0,IF(O4&lt;&gt;"",O4-D4,""),"")</f>
        <v>0.19999999999998863</v>
      </c>
    </row>
    <row r="5" spans="1:18" ht="15" customHeight="1" x14ac:dyDescent="0.2">
      <c r="A5" s="4" t="s">
        <v>482</v>
      </c>
      <c r="B5" s="4" t="s">
        <v>66</v>
      </c>
      <c r="C5" s="7">
        <v>1</v>
      </c>
      <c r="D5" s="28">
        <v>95.8</v>
      </c>
      <c r="E5" s="13">
        <v>95</v>
      </c>
      <c r="F5" s="13">
        <v>93</v>
      </c>
      <c r="G5" s="13">
        <v>91</v>
      </c>
      <c r="H5" s="13">
        <v>96</v>
      </c>
      <c r="I5" s="13">
        <v>93</v>
      </c>
      <c r="J5" s="13"/>
      <c r="K5" s="13"/>
      <c r="L5" s="13"/>
      <c r="M5" s="13"/>
      <c r="N5" s="13"/>
      <c r="O5" s="26">
        <f>IF(SUM(E5:N5)&lt;&gt;0,AVERAGE(E5:N5),"")</f>
        <v>93.6</v>
      </c>
      <c r="P5" s="8">
        <f t="shared" ref="P5:P12" si="0">IF(COUNT($E5:$N5)&gt;0,RANK($O5,$O$4:$O$12),"")</f>
        <v>6</v>
      </c>
      <c r="Q5" s="27">
        <f t="shared" ref="Q5:Q12" si="1">IF(D5&gt;0,IF(O5&lt;&gt;"",O5-D5,""),"")</f>
        <v>-2.2000000000000028</v>
      </c>
    </row>
    <row r="6" spans="1:18" ht="15" customHeight="1" x14ac:dyDescent="0.2">
      <c r="A6" s="4" t="s">
        <v>532</v>
      </c>
      <c r="B6" s="4" t="s">
        <v>143</v>
      </c>
      <c r="C6" s="7">
        <v>1</v>
      </c>
      <c r="D6" s="28">
        <v>87.3</v>
      </c>
      <c r="E6" s="13">
        <v>91</v>
      </c>
      <c r="F6" s="13">
        <v>88</v>
      </c>
      <c r="G6" s="13">
        <v>83</v>
      </c>
      <c r="H6" s="13">
        <v>88</v>
      </c>
      <c r="I6" s="13">
        <v>91</v>
      </c>
      <c r="J6" s="13"/>
      <c r="K6" s="13"/>
      <c r="L6" s="13"/>
      <c r="M6" s="13"/>
      <c r="N6" s="13"/>
      <c r="O6" s="26">
        <f>IF(SUM(E6:N6)&lt;&gt;0,AVERAGE(E6:N6),"")</f>
        <v>88.2</v>
      </c>
      <c r="P6" s="8">
        <f t="shared" si="0"/>
        <v>7</v>
      </c>
      <c r="Q6" s="27">
        <f t="shared" si="1"/>
        <v>0.90000000000000568</v>
      </c>
    </row>
    <row r="7" spans="1:18" ht="15" customHeight="1" x14ac:dyDescent="0.2">
      <c r="A7" s="4" t="s">
        <v>461</v>
      </c>
      <c r="B7" s="4" t="s">
        <v>462</v>
      </c>
      <c r="C7" s="7">
        <v>1</v>
      </c>
      <c r="D7" s="28">
        <v>98.666666666666671</v>
      </c>
      <c r="E7" s="13">
        <v>100</v>
      </c>
      <c r="F7" s="13">
        <v>98</v>
      </c>
      <c r="G7" s="13">
        <v>99</v>
      </c>
      <c r="H7" s="13">
        <v>97</v>
      </c>
      <c r="I7" s="13">
        <v>95</v>
      </c>
      <c r="J7" s="13"/>
      <c r="K7" s="13"/>
      <c r="L7" s="13"/>
      <c r="M7" s="13"/>
      <c r="N7" s="13"/>
      <c r="O7" s="26">
        <f>IF(SUM(E7:N7)&lt;&gt;0,AVERAGE(E7:N7),"")</f>
        <v>97.8</v>
      </c>
      <c r="P7" s="8">
        <f t="shared" si="0"/>
        <v>1</v>
      </c>
      <c r="Q7" s="27">
        <f t="shared" si="1"/>
        <v>-0.86666666666667425</v>
      </c>
    </row>
    <row r="8" spans="1:18" ht="15" customHeight="1" x14ac:dyDescent="0.2">
      <c r="A8" s="4" t="s">
        <v>410</v>
      </c>
      <c r="B8" s="4" t="s">
        <v>462</v>
      </c>
      <c r="C8" s="7">
        <v>1</v>
      </c>
      <c r="D8" s="28">
        <v>97.4</v>
      </c>
      <c r="E8" s="13">
        <v>97</v>
      </c>
      <c r="F8" s="13">
        <v>97</v>
      </c>
      <c r="G8" s="13">
        <v>96</v>
      </c>
      <c r="H8" s="13">
        <v>96</v>
      </c>
      <c r="I8" s="13">
        <v>98</v>
      </c>
      <c r="J8" s="13"/>
      <c r="K8" s="13"/>
      <c r="L8" s="13"/>
      <c r="M8" s="13"/>
      <c r="N8" s="13"/>
      <c r="O8" s="26">
        <f>IF(SUM(E8:N8)&lt;&gt;0,AVERAGE(E8:N8),"")</f>
        <v>96.8</v>
      </c>
      <c r="P8" s="8">
        <f t="shared" si="0"/>
        <v>2</v>
      </c>
      <c r="Q8" s="27">
        <f t="shared" si="1"/>
        <v>-0.60000000000000853</v>
      </c>
    </row>
    <row r="9" spans="1:18" ht="15" customHeight="1" x14ac:dyDescent="0.2">
      <c r="A9" s="4" t="s">
        <v>492</v>
      </c>
      <c r="B9" s="4" t="s">
        <v>462</v>
      </c>
      <c r="C9" s="7">
        <v>1</v>
      </c>
      <c r="D9" s="28">
        <v>95</v>
      </c>
      <c r="E9" s="13">
        <v>96</v>
      </c>
      <c r="F9" s="13">
        <v>96</v>
      </c>
      <c r="G9" s="13">
        <v>95</v>
      </c>
      <c r="H9" s="13">
        <v>94</v>
      </c>
      <c r="I9" s="13">
        <v>94</v>
      </c>
      <c r="J9" s="13"/>
      <c r="K9" s="13"/>
      <c r="L9" s="13"/>
      <c r="M9" s="13"/>
      <c r="N9" s="13"/>
      <c r="O9" s="26">
        <f>IF(SUM(E9:N9)&lt;&gt;0,AVERAGE(E9:N9),"")</f>
        <v>95</v>
      </c>
      <c r="P9" s="8">
        <f t="shared" si="0"/>
        <v>4</v>
      </c>
      <c r="Q9" s="27">
        <f t="shared" si="1"/>
        <v>0</v>
      </c>
    </row>
    <row r="10" spans="1:18" ht="15" customHeight="1" x14ac:dyDescent="0.2">
      <c r="A10" s="4" t="s">
        <v>434</v>
      </c>
      <c r="B10" s="4" t="s">
        <v>126</v>
      </c>
      <c r="C10" s="7">
        <v>1</v>
      </c>
      <c r="D10" s="28">
        <v>94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521</v>
      </c>
      <c r="B11" s="4" t="s">
        <v>126</v>
      </c>
      <c r="C11" s="7">
        <v>1</v>
      </c>
      <c r="D11" s="28">
        <v>89.8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501</v>
      </c>
      <c r="B12" s="4" t="s">
        <v>90</v>
      </c>
      <c r="C12" s="7">
        <v>1</v>
      </c>
      <c r="D12" s="28">
        <v>94</v>
      </c>
      <c r="E12" s="13">
        <v>94</v>
      </c>
      <c r="F12" s="13">
        <v>97</v>
      </c>
      <c r="G12" s="13">
        <v>93</v>
      </c>
      <c r="H12" s="13">
        <v>97</v>
      </c>
      <c r="I12" s="13">
        <v>93</v>
      </c>
      <c r="J12" s="13"/>
      <c r="K12" s="13"/>
      <c r="L12" s="13"/>
      <c r="M12" s="13"/>
      <c r="N12" s="13"/>
      <c r="O12" s="26">
        <f>IF(SUM(E12:N12)&lt;&gt;0,AVERAGE(E12:N12),"")</f>
        <v>94.8</v>
      </c>
      <c r="P12" s="8">
        <f t="shared" si="0"/>
        <v>5</v>
      </c>
      <c r="Q12" s="27">
        <f t="shared" si="1"/>
        <v>0.79999999999999716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4">
    <cfRule type="cellIs" dxfId="468" priority="6" stopIfTrue="1" operator="equal">
      <formula>0</formula>
    </cfRule>
  </conditionalFormatting>
  <conditionalFormatting sqref="Q4">
    <cfRule type="cellIs" dxfId="467" priority="5" stopIfTrue="1" operator="lessThan">
      <formula>0</formula>
    </cfRule>
  </conditionalFormatting>
  <conditionalFormatting sqref="E5:I12">
    <cfRule type="cellIs" dxfId="466" priority="2" stopIfTrue="1" operator="equal">
      <formula>0</formula>
    </cfRule>
  </conditionalFormatting>
  <conditionalFormatting sqref="Q5:Q12">
    <cfRule type="cellIs" dxfId="465" priority="1" stopIfTrue="1" operator="lessThan">
      <formula>0</formula>
    </cfRule>
  </conditionalFormatting>
  <hyperlinks>
    <hyperlink ref="A2" location="'Index'!A2" tooltip="Go to the Index sheet" display="`" xr:uid="{2D2D1097-7359-4BF8-9DA0-64D7F1484FF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51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470</v>
      </c>
      <c r="B4" s="4" t="s">
        <v>66</v>
      </c>
      <c r="C4" s="7">
        <v>2</v>
      </c>
      <c r="D4" s="28">
        <v>193.7</v>
      </c>
      <c r="E4" s="7">
        <v>193</v>
      </c>
      <c r="F4" s="7">
        <v>195</v>
      </c>
      <c r="G4" s="7">
        <v>195</v>
      </c>
      <c r="H4" s="7">
        <v>195</v>
      </c>
      <c r="I4" s="7">
        <v>195</v>
      </c>
      <c r="O4" s="26">
        <f>IF(SUM(E4:N4)&lt;&gt;0,AVERAGE(E4:N4),"")</f>
        <v>194.6</v>
      </c>
      <c r="P4" s="8">
        <f>IF(COUNT($E4:$N4)&gt;0,RANK($O4,$O$4:$O$51),"")</f>
        <v>3</v>
      </c>
      <c r="Q4" s="27">
        <f>IF(D4&gt;0,IF(O4&lt;&gt;"",O4-D4,""),"")</f>
        <v>0.90000000000000568</v>
      </c>
    </row>
    <row r="5" spans="1:18" ht="15" customHeight="1" x14ac:dyDescent="0.2">
      <c r="A5" s="4" t="s">
        <v>161</v>
      </c>
      <c r="B5" s="4" t="s">
        <v>66</v>
      </c>
      <c r="C5" s="7">
        <v>2</v>
      </c>
      <c r="D5" s="28">
        <v>189.6</v>
      </c>
      <c r="E5" s="7">
        <v>192</v>
      </c>
      <c r="F5" s="7">
        <v>194</v>
      </c>
      <c r="G5" s="7">
        <v>188</v>
      </c>
      <c r="H5" s="7">
        <v>194</v>
      </c>
      <c r="I5" s="7">
        <v>189</v>
      </c>
      <c r="O5" s="26">
        <f>IF(SUM(E5:N5)&lt;&gt;0,AVERAGE(E5:N5),"")</f>
        <v>191.4</v>
      </c>
      <c r="P5" s="8">
        <f t="shared" ref="P5:P51" si="0">IF(COUNT($E5:$N5)&gt;0,RANK($O5,$O$4:$O$51),"")</f>
        <v>17</v>
      </c>
      <c r="Q5" s="27">
        <f t="shared" ref="Q5:Q51" si="1">IF(D5&gt;0,IF(O5&lt;&gt;"",O5-D5,""),"")</f>
        <v>1.8000000000000114</v>
      </c>
    </row>
    <row r="6" spans="1:18" ht="15" customHeight="1" x14ac:dyDescent="0.2">
      <c r="A6" s="4" t="s">
        <v>482</v>
      </c>
      <c r="B6" s="4" t="s">
        <v>66</v>
      </c>
      <c r="C6" s="7">
        <v>2</v>
      </c>
      <c r="D6" s="28">
        <v>190.1</v>
      </c>
      <c r="E6" s="7">
        <v>187</v>
      </c>
      <c r="F6" s="7">
        <v>188</v>
      </c>
      <c r="G6" s="7">
        <v>186</v>
      </c>
      <c r="H6" s="7">
        <v>190</v>
      </c>
      <c r="I6" s="7">
        <v>188</v>
      </c>
      <c r="O6" s="26">
        <f>IF(SUM(E6:N6)&lt;&gt;0,AVERAGE(E6:N6),"")</f>
        <v>187.8</v>
      </c>
      <c r="P6" s="8">
        <f t="shared" si="0"/>
        <v>28</v>
      </c>
      <c r="Q6" s="27">
        <f t="shared" si="1"/>
        <v>-2.2999999999999829</v>
      </c>
    </row>
    <row r="7" spans="1:18" ht="15" customHeight="1" x14ac:dyDescent="0.2">
      <c r="A7" s="4" t="s">
        <v>503</v>
      </c>
      <c r="B7" s="4" t="s">
        <v>82</v>
      </c>
      <c r="C7" s="7">
        <v>2</v>
      </c>
      <c r="D7" s="28">
        <v>187.6</v>
      </c>
      <c r="E7" s="7">
        <v>188</v>
      </c>
      <c r="O7" s="26">
        <f>IF(SUM(E7:N7)&lt;&gt;0,AVERAGE(E7:N7),"")</f>
        <v>188</v>
      </c>
      <c r="P7" s="8">
        <f t="shared" si="0"/>
        <v>27</v>
      </c>
      <c r="Q7" s="27">
        <f t="shared" si="1"/>
        <v>0.40000000000000568</v>
      </c>
    </row>
    <row r="8" spans="1:18" ht="15" customHeight="1" x14ac:dyDescent="0.2">
      <c r="A8" s="4" t="s">
        <v>495</v>
      </c>
      <c r="B8" s="4" t="s">
        <v>82</v>
      </c>
      <c r="C8" s="7">
        <v>2</v>
      </c>
      <c r="D8" s="28">
        <v>189.8</v>
      </c>
      <c r="E8" s="7">
        <v>179</v>
      </c>
      <c r="O8" s="26">
        <f>IF(SUM(E8:N8)&lt;&gt;0,AVERAGE(E8:N8),"")</f>
        <v>179</v>
      </c>
      <c r="P8" s="8">
        <f t="shared" si="0"/>
        <v>40</v>
      </c>
      <c r="Q8" s="27">
        <f t="shared" si="1"/>
        <v>-10.800000000000011</v>
      </c>
    </row>
    <row r="9" spans="1:18" ht="15" customHeight="1" x14ac:dyDescent="0.2">
      <c r="A9" s="4" t="s">
        <v>544</v>
      </c>
      <c r="B9" s="4" t="s">
        <v>82</v>
      </c>
      <c r="C9" s="7">
        <v>2</v>
      </c>
      <c r="D9" s="28">
        <v>192.4</v>
      </c>
      <c r="E9" s="7">
        <v>178</v>
      </c>
      <c r="O9" s="26">
        <f>IF(SUM(E9:N9)&lt;&gt;0,AVERAGE(E9:N9),"")</f>
        <v>178</v>
      </c>
      <c r="P9" s="8">
        <f t="shared" si="0"/>
        <v>42</v>
      </c>
      <c r="Q9" s="27">
        <f t="shared" si="1"/>
        <v>-14.400000000000006</v>
      </c>
    </row>
    <row r="10" spans="1:18" ht="15" customHeight="1" x14ac:dyDescent="0.2">
      <c r="A10" s="4" t="s">
        <v>540</v>
      </c>
      <c r="B10" s="4" t="s">
        <v>232</v>
      </c>
      <c r="C10" s="7">
        <v>1</v>
      </c>
      <c r="D10" s="28">
        <v>191.2</v>
      </c>
      <c r="E10" s="7">
        <v>197</v>
      </c>
      <c r="F10" s="7">
        <v>187</v>
      </c>
      <c r="G10" s="7">
        <v>188</v>
      </c>
      <c r="H10" s="7">
        <v>190</v>
      </c>
      <c r="I10" s="7">
        <v>195</v>
      </c>
      <c r="O10" s="26">
        <f>IF(SUM(E10:N10)&lt;&gt;0,AVERAGE(E10:N10),"")</f>
        <v>191.4</v>
      </c>
      <c r="P10" s="8">
        <f t="shared" si="0"/>
        <v>17</v>
      </c>
      <c r="Q10" s="27">
        <f t="shared" si="1"/>
        <v>0.20000000000001705</v>
      </c>
    </row>
    <row r="11" spans="1:18" ht="15" customHeight="1" x14ac:dyDescent="0.2">
      <c r="A11" s="4" t="s">
        <v>231</v>
      </c>
      <c r="B11" s="4" t="s">
        <v>232</v>
      </c>
      <c r="C11" s="7">
        <v>1</v>
      </c>
      <c r="D11" s="28">
        <v>194.5</v>
      </c>
      <c r="E11" s="7">
        <v>194</v>
      </c>
      <c r="F11" s="7">
        <v>192</v>
      </c>
      <c r="G11" s="7">
        <v>186</v>
      </c>
      <c r="H11" s="7">
        <v>190</v>
      </c>
      <c r="I11" s="7">
        <v>193</v>
      </c>
      <c r="O11" s="26">
        <f>IF(SUM(E11:N11)&lt;&gt;0,AVERAGE(E11:N11),"")</f>
        <v>191</v>
      </c>
      <c r="P11" s="8">
        <f t="shared" si="0"/>
        <v>20</v>
      </c>
      <c r="Q11" s="27">
        <f t="shared" si="1"/>
        <v>-3.5</v>
      </c>
    </row>
    <row r="12" spans="1:18" ht="15" customHeight="1" x14ac:dyDescent="0.2">
      <c r="A12" s="4" t="s">
        <v>541</v>
      </c>
      <c r="B12" s="4" t="s">
        <v>232</v>
      </c>
      <c r="C12" s="7">
        <v>1</v>
      </c>
      <c r="D12" s="28">
        <v>190</v>
      </c>
      <c r="E12" s="7">
        <v>191</v>
      </c>
      <c r="F12" s="7">
        <v>192</v>
      </c>
      <c r="G12" s="7">
        <v>182</v>
      </c>
      <c r="H12" s="7">
        <v>182</v>
      </c>
      <c r="I12" s="7">
        <v>186</v>
      </c>
      <c r="O12" s="26">
        <f>IF(SUM(E12:N12)&lt;&gt;0,AVERAGE(E12:N12),"")</f>
        <v>186.6</v>
      </c>
      <c r="P12" s="8">
        <f t="shared" si="0"/>
        <v>31</v>
      </c>
      <c r="Q12" s="27">
        <f t="shared" si="1"/>
        <v>-3.4000000000000057</v>
      </c>
    </row>
    <row r="13" spans="1:18" ht="15" customHeight="1" x14ac:dyDescent="0.2">
      <c r="A13" s="4" t="s">
        <v>539</v>
      </c>
      <c r="B13" s="4" t="s">
        <v>462</v>
      </c>
      <c r="C13" s="7">
        <v>1</v>
      </c>
      <c r="D13" s="28">
        <v>196.8</v>
      </c>
      <c r="E13" s="7">
        <v>195</v>
      </c>
      <c r="F13" s="7">
        <v>198</v>
      </c>
      <c r="G13" s="7">
        <v>196</v>
      </c>
      <c r="H13" s="7">
        <v>195</v>
      </c>
      <c r="I13" s="7">
        <v>195</v>
      </c>
      <c r="O13" s="26">
        <f>IF(SUM(E13:N13)&lt;&gt;0,AVERAGE(E13:N13),"")</f>
        <v>195.8</v>
      </c>
      <c r="P13" s="8">
        <f t="shared" si="0"/>
        <v>2</v>
      </c>
      <c r="Q13" s="27">
        <f t="shared" si="1"/>
        <v>-1</v>
      </c>
    </row>
    <row r="14" spans="1:18" ht="15" customHeight="1" x14ac:dyDescent="0.2">
      <c r="A14" s="4" t="s">
        <v>483</v>
      </c>
      <c r="B14" s="4" t="s">
        <v>462</v>
      </c>
      <c r="C14" s="7">
        <v>1</v>
      </c>
      <c r="D14" s="28">
        <v>193.16666666666666</v>
      </c>
      <c r="E14" s="7">
        <v>192</v>
      </c>
      <c r="F14" s="7">
        <v>194</v>
      </c>
      <c r="G14" s="7">
        <v>196</v>
      </c>
      <c r="H14" s="7">
        <v>192</v>
      </c>
      <c r="I14" s="7">
        <v>194</v>
      </c>
      <c r="O14" s="26">
        <f>IF(SUM(E14:N14)&lt;&gt;0,AVERAGE(E14:N14),"")</f>
        <v>193.6</v>
      </c>
      <c r="P14" s="8">
        <f t="shared" si="0"/>
        <v>8</v>
      </c>
      <c r="Q14" s="27">
        <f t="shared" si="1"/>
        <v>0.43333333333333712</v>
      </c>
    </row>
    <row r="15" spans="1:18" ht="15" customHeight="1" x14ac:dyDescent="0.2">
      <c r="A15" s="4" t="s">
        <v>410</v>
      </c>
      <c r="B15" s="4" t="s">
        <v>462</v>
      </c>
      <c r="C15" s="7">
        <v>1</v>
      </c>
      <c r="D15" s="28">
        <v>195.1</v>
      </c>
      <c r="E15" s="7">
        <v>189</v>
      </c>
      <c r="F15" s="7">
        <v>200</v>
      </c>
      <c r="G15" s="7">
        <v>192</v>
      </c>
      <c r="H15" s="7">
        <v>196</v>
      </c>
      <c r="I15" s="7">
        <v>189</v>
      </c>
      <c r="O15" s="26">
        <f>IF(SUM(E15:N15)&lt;&gt;0,AVERAGE(E15:N15),"")</f>
        <v>193.2</v>
      </c>
      <c r="P15" s="8">
        <f t="shared" si="0"/>
        <v>9</v>
      </c>
      <c r="Q15" s="27">
        <f t="shared" si="1"/>
        <v>-1.9000000000000057</v>
      </c>
    </row>
    <row r="16" spans="1:18" ht="15" customHeight="1" x14ac:dyDescent="0.2">
      <c r="A16" s="4" t="s">
        <v>460</v>
      </c>
      <c r="B16" s="4" t="s">
        <v>169</v>
      </c>
      <c r="C16" s="7">
        <v>1</v>
      </c>
      <c r="D16" s="28">
        <v>194.9</v>
      </c>
      <c r="E16" s="7">
        <v>198</v>
      </c>
      <c r="F16" s="7">
        <v>196</v>
      </c>
      <c r="G16" s="7">
        <v>198</v>
      </c>
      <c r="H16" s="7">
        <v>197</v>
      </c>
      <c r="I16" s="7">
        <v>196</v>
      </c>
      <c r="O16" s="26">
        <f>IF(SUM(E16:N16)&lt;&gt;0,AVERAGE(E16:N16),"")</f>
        <v>197</v>
      </c>
      <c r="P16" s="8">
        <f t="shared" si="0"/>
        <v>1</v>
      </c>
      <c r="Q16" s="27">
        <f t="shared" si="1"/>
        <v>2.0999999999999943</v>
      </c>
    </row>
    <row r="17" spans="1:17" ht="15" customHeight="1" x14ac:dyDescent="0.2">
      <c r="A17" s="4" t="s">
        <v>477</v>
      </c>
      <c r="B17" s="4" t="s">
        <v>169</v>
      </c>
      <c r="C17" s="7">
        <v>1</v>
      </c>
      <c r="D17" s="28">
        <v>192.4</v>
      </c>
      <c r="E17" s="7">
        <v>194</v>
      </c>
      <c r="F17" s="7">
        <v>195</v>
      </c>
      <c r="G17" s="7">
        <v>194</v>
      </c>
      <c r="H17" s="7">
        <v>195</v>
      </c>
      <c r="I17" s="7">
        <v>188</v>
      </c>
      <c r="O17" s="26">
        <f>IF(SUM(E17:N17)&lt;&gt;0,AVERAGE(E17:N17),"")</f>
        <v>193.2</v>
      </c>
      <c r="P17" s="8">
        <f t="shared" si="0"/>
        <v>9</v>
      </c>
      <c r="Q17" s="27">
        <f t="shared" si="1"/>
        <v>0.79999999999998295</v>
      </c>
    </row>
    <row r="18" spans="1:17" ht="15" customHeight="1" x14ac:dyDescent="0.2">
      <c r="A18" s="4" t="s">
        <v>486</v>
      </c>
      <c r="B18" s="4" t="s">
        <v>169</v>
      </c>
      <c r="C18" s="7">
        <v>1</v>
      </c>
      <c r="D18" s="28">
        <v>193.1</v>
      </c>
      <c r="E18" s="7">
        <v>194</v>
      </c>
      <c r="F18" s="7">
        <v>190</v>
      </c>
      <c r="G18" s="7">
        <v>191</v>
      </c>
      <c r="H18" s="7">
        <v>191</v>
      </c>
      <c r="I18" s="7">
        <v>196</v>
      </c>
      <c r="O18" s="26">
        <f>IF(SUM(E18:N18)&lt;&gt;0,AVERAGE(E18:N18),"")</f>
        <v>192.4</v>
      </c>
      <c r="P18" s="8">
        <f t="shared" si="0"/>
        <v>12</v>
      </c>
      <c r="Q18" s="27">
        <f t="shared" si="1"/>
        <v>-0.69999999999998863</v>
      </c>
    </row>
    <row r="19" spans="1:17" ht="15" customHeight="1" x14ac:dyDescent="0.2">
      <c r="A19" s="4" t="s">
        <v>476</v>
      </c>
      <c r="B19" s="4" t="s">
        <v>169</v>
      </c>
      <c r="C19" s="7">
        <v>1</v>
      </c>
      <c r="D19" s="28">
        <v>192.8</v>
      </c>
      <c r="E19" s="7">
        <v>191</v>
      </c>
      <c r="F19" s="7">
        <v>189</v>
      </c>
      <c r="G19" s="7">
        <v>196</v>
      </c>
      <c r="H19" s="7">
        <v>195</v>
      </c>
      <c r="I19" s="7">
        <v>189</v>
      </c>
      <c r="O19" s="26">
        <f>IF(SUM(E19:N19)&lt;&gt;0,AVERAGE(E19:N19),"")</f>
        <v>192</v>
      </c>
      <c r="P19" s="8">
        <f t="shared" si="0"/>
        <v>14</v>
      </c>
      <c r="Q19" s="27">
        <f t="shared" si="1"/>
        <v>-0.80000000000001137</v>
      </c>
    </row>
    <row r="20" spans="1:17" ht="15" customHeight="1" x14ac:dyDescent="0.2">
      <c r="A20" s="4" t="s">
        <v>475</v>
      </c>
      <c r="B20" s="4" t="s">
        <v>169</v>
      </c>
      <c r="C20" s="7">
        <v>1</v>
      </c>
      <c r="D20" s="28">
        <v>192.9</v>
      </c>
      <c r="E20" s="7">
        <v>191</v>
      </c>
      <c r="F20" s="7">
        <v>193</v>
      </c>
      <c r="G20" s="7">
        <v>192</v>
      </c>
      <c r="H20" s="7">
        <v>189</v>
      </c>
      <c r="I20" s="7">
        <v>191</v>
      </c>
      <c r="O20" s="26">
        <f>IF(SUM(E20:N20)&lt;&gt;0,AVERAGE(E20:N20),"")</f>
        <v>191.2</v>
      </c>
      <c r="P20" s="8">
        <f t="shared" si="0"/>
        <v>19</v>
      </c>
      <c r="Q20" s="27">
        <f t="shared" si="1"/>
        <v>-1.7000000000000171</v>
      </c>
    </row>
    <row r="21" spans="1:17" ht="15" customHeight="1" x14ac:dyDescent="0.2">
      <c r="A21" s="4" t="s">
        <v>481</v>
      </c>
      <c r="B21" s="4" t="s">
        <v>169</v>
      </c>
      <c r="C21" s="7">
        <v>1</v>
      </c>
      <c r="D21" s="28">
        <v>192.2</v>
      </c>
      <c r="E21" s="7">
        <v>193</v>
      </c>
      <c r="F21" s="7">
        <v>190</v>
      </c>
      <c r="G21" s="7">
        <v>194</v>
      </c>
      <c r="H21" s="7">
        <v>190</v>
      </c>
      <c r="I21" s="7">
        <v>188</v>
      </c>
      <c r="O21" s="26">
        <f>IF(SUM(E21:N21)&lt;&gt;0,AVERAGE(E21:N21),"")</f>
        <v>191</v>
      </c>
      <c r="P21" s="8">
        <f t="shared" si="0"/>
        <v>20</v>
      </c>
      <c r="Q21" s="27">
        <f t="shared" si="1"/>
        <v>-1.1999999999999886</v>
      </c>
    </row>
    <row r="22" spans="1:17" ht="15" customHeight="1" x14ac:dyDescent="0.2">
      <c r="A22" s="4" t="s">
        <v>485</v>
      </c>
      <c r="B22" s="4" t="s">
        <v>169</v>
      </c>
      <c r="C22" s="7">
        <v>2</v>
      </c>
      <c r="D22" s="28">
        <v>190.3</v>
      </c>
      <c r="E22" s="7">
        <v>189</v>
      </c>
      <c r="F22" s="7">
        <v>193</v>
      </c>
      <c r="G22" s="7">
        <v>189</v>
      </c>
      <c r="H22" s="7">
        <v>188</v>
      </c>
      <c r="I22" s="7">
        <v>193</v>
      </c>
      <c r="O22" s="26">
        <f>IF(SUM(E22:N22)&lt;&gt;0,AVERAGE(E22:N22),"")</f>
        <v>190.4</v>
      </c>
      <c r="P22" s="8">
        <f t="shared" si="0"/>
        <v>25</v>
      </c>
      <c r="Q22" s="27">
        <f t="shared" si="1"/>
        <v>9.9999999999994316E-2</v>
      </c>
    </row>
    <row r="23" spans="1:17" ht="15" customHeight="1" x14ac:dyDescent="0.2">
      <c r="A23" s="4" t="s">
        <v>543</v>
      </c>
      <c r="B23" s="4" t="s">
        <v>169</v>
      </c>
      <c r="C23" s="7">
        <v>2</v>
      </c>
      <c r="D23" s="28">
        <v>192</v>
      </c>
      <c r="E23" s="7">
        <v>186</v>
      </c>
      <c r="F23" s="7">
        <v>186</v>
      </c>
      <c r="G23" s="7">
        <v>189</v>
      </c>
      <c r="H23" s="7">
        <v>191</v>
      </c>
      <c r="I23" s="7">
        <v>190</v>
      </c>
      <c r="O23" s="26">
        <f>IF(SUM(E23:N23)&lt;&gt;0,AVERAGE(E23:N23),"")</f>
        <v>188.4</v>
      </c>
      <c r="P23" s="8">
        <f t="shared" si="0"/>
        <v>26</v>
      </c>
      <c r="Q23" s="27">
        <f t="shared" si="1"/>
        <v>-3.5999999999999943</v>
      </c>
    </row>
    <row r="24" spans="1:17" ht="15" customHeight="1" x14ac:dyDescent="0.2">
      <c r="A24" s="4" t="s">
        <v>504</v>
      </c>
      <c r="B24" s="4" t="s">
        <v>169</v>
      </c>
      <c r="C24" s="7">
        <v>3</v>
      </c>
      <c r="D24" s="28">
        <v>187.6</v>
      </c>
      <c r="E24" s="7">
        <v>188</v>
      </c>
      <c r="F24" s="7">
        <v>189</v>
      </c>
      <c r="G24" s="7">
        <v>183</v>
      </c>
      <c r="H24" s="7">
        <v>188</v>
      </c>
      <c r="I24" s="7">
        <v>187</v>
      </c>
      <c r="O24" s="26">
        <f>IF(SUM(E24:N24)&lt;&gt;0,AVERAGE(E24:N24),"")</f>
        <v>187</v>
      </c>
      <c r="P24" s="8">
        <f t="shared" si="0"/>
        <v>30</v>
      </c>
      <c r="Q24" s="27">
        <f t="shared" si="1"/>
        <v>-0.59999999999999432</v>
      </c>
    </row>
    <row r="25" spans="1:17" ht="15" customHeight="1" x14ac:dyDescent="0.2">
      <c r="A25" s="4" t="s">
        <v>488</v>
      </c>
      <c r="B25" s="4" t="s">
        <v>169</v>
      </c>
      <c r="C25" s="7">
        <v>2</v>
      </c>
      <c r="D25" s="28">
        <v>190.8</v>
      </c>
      <c r="E25" s="7">
        <v>191</v>
      </c>
      <c r="F25" s="7">
        <v>185</v>
      </c>
      <c r="G25" s="7">
        <v>189</v>
      </c>
      <c r="H25" s="7">
        <v>181</v>
      </c>
      <c r="I25" s="7">
        <v>180</v>
      </c>
      <c r="O25" s="26">
        <f>IF(SUM(E25:N25)&lt;&gt;0,AVERAGE(E25:N25),"")</f>
        <v>185.2</v>
      </c>
      <c r="P25" s="8">
        <f t="shared" si="0"/>
        <v>34</v>
      </c>
      <c r="Q25" s="27">
        <f t="shared" si="1"/>
        <v>-5.6000000000000227</v>
      </c>
    </row>
    <row r="26" spans="1:17" ht="15" customHeight="1" x14ac:dyDescent="0.2">
      <c r="A26" s="4" t="s">
        <v>499</v>
      </c>
      <c r="B26" s="4" t="s">
        <v>169</v>
      </c>
      <c r="C26" s="7">
        <v>3</v>
      </c>
      <c r="D26" s="28">
        <v>187.8</v>
      </c>
      <c r="E26" s="7">
        <v>191</v>
      </c>
      <c r="F26" s="7">
        <v>184</v>
      </c>
      <c r="G26" s="7">
        <v>184</v>
      </c>
      <c r="H26" s="7">
        <v>168</v>
      </c>
      <c r="I26" s="7">
        <v>188</v>
      </c>
      <c r="O26" s="26">
        <f>IF(SUM(E26:N26)&lt;&gt;0,AVERAGE(E26:N26),"")</f>
        <v>183</v>
      </c>
      <c r="P26" s="8">
        <f t="shared" si="0"/>
        <v>36</v>
      </c>
      <c r="Q26" s="27">
        <f t="shared" si="1"/>
        <v>-4.8000000000000114</v>
      </c>
    </row>
    <row r="27" spans="1:17" ht="15" customHeight="1" x14ac:dyDescent="0.2">
      <c r="A27" s="4" t="s">
        <v>510</v>
      </c>
      <c r="B27" s="4" t="s">
        <v>169</v>
      </c>
      <c r="C27" s="7">
        <v>3</v>
      </c>
      <c r="D27" s="28">
        <v>185.5</v>
      </c>
      <c r="E27" s="7">
        <v>172</v>
      </c>
      <c r="F27" s="7">
        <v>184</v>
      </c>
      <c r="G27" s="7">
        <v>185</v>
      </c>
      <c r="H27" s="7">
        <v>183</v>
      </c>
      <c r="I27" s="7">
        <v>183</v>
      </c>
      <c r="O27" s="26">
        <f>IF(SUM(E27:N27)&lt;&gt;0,AVERAGE(E27:N27),"")</f>
        <v>181.4</v>
      </c>
      <c r="P27" s="8">
        <f t="shared" si="0"/>
        <v>38</v>
      </c>
      <c r="Q27" s="27">
        <f t="shared" si="1"/>
        <v>-4.0999999999999943</v>
      </c>
    </row>
    <row r="28" spans="1:17" ht="15" customHeight="1" x14ac:dyDescent="0.2">
      <c r="A28" s="4" t="s">
        <v>528</v>
      </c>
      <c r="B28" s="4" t="s">
        <v>169</v>
      </c>
      <c r="C28" s="7">
        <v>3</v>
      </c>
      <c r="D28" s="28">
        <v>174.5</v>
      </c>
      <c r="E28" s="7">
        <v>174</v>
      </c>
      <c r="F28" s="7">
        <v>180</v>
      </c>
      <c r="G28" s="7">
        <v>182</v>
      </c>
      <c r="H28" s="7">
        <v>182</v>
      </c>
      <c r="I28" s="7">
        <v>179</v>
      </c>
      <c r="O28" s="26">
        <f>IF(SUM(E28:N28)&lt;&gt;0,AVERAGE(E28:N28),"")</f>
        <v>179.4</v>
      </c>
      <c r="P28" s="8">
        <f t="shared" si="0"/>
        <v>39</v>
      </c>
      <c r="Q28" s="27">
        <f t="shared" si="1"/>
        <v>4.9000000000000057</v>
      </c>
    </row>
    <row r="29" spans="1:17" ht="15" customHeight="1" x14ac:dyDescent="0.2">
      <c r="A29" s="4" t="s">
        <v>522</v>
      </c>
      <c r="B29" s="4" t="s">
        <v>169</v>
      </c>
      <c r="C29" s="7">
        <v>3</v>
      </c>
      <c r="D29" s="28">
        <v>180.6</v>
      </c>
      <c r="E29" s="7">
        <v>177</v>
      </c>
      <c r="F29" s="7">
        <v>180</v>
      </c>
      <c r="G29" s="7">
        <v>183</v>
      </c>
      <c r="H29" s="7">
        <v>179</v>
      </c>
      <c r="I29" s="7">
        <v>176</v>
      </c>
      <c r="O29" s="26">
        <f>IF(SUM(E29:N29)&lt;&gt;0,AVERAGE(E29:N29),"")</f>
        <v>179</v>
      </c>
      <c r="P29" s="8">
        <f t="shared" si="0"/>
        <v>40</v>
      </c>
      <c r="Q29" s="27">
        <f t="shared" si="1"/>
        <v>-1.5999999999999943</v>
      </c>
    </row>
    <row r="30" spans="1:17" ht="15" customHeight="1" x14ac:dyDescent="0.2">
      <c r="A30" s="4" t="s">
        <v>507</v>
      </c>
      <c r="B30" s="4" t="s">
        <v>169</v>
      </c>
      <c r="C30" s="7">
        <v>3</v>
      </c>
      <c r="D30" s="28">
        <v>185.8</v>
      </c>
      <c r="E30" s="7">
        <v>167</v>
      </c>
      <c r="F30" s="7">
        <v>174</v>
      </c>
      <c r="G30" s="7">
        <v>182</v>
      </c>
      <c r="H30" s="7">
        <v>178</v>
      </c>
      <c r="I30" s="7">
        <v>185</v>
      </c>
      <c r="O30" s="26">
        <f>IF(SUM(E30:N30)&lt;&gt;0,AVERAGE(E30:N30),"")</f>
        <v>177.2</v>
      </c>
      <c r="P30" s="8">
        <f t="shared" si="0"/>
        <v>43</v>
      </c>
      <c r="Q30" s="27">
        <f t="shared" si="1"/>
        <v>-8.6000000000000227</v>
      </c>
    </row>
    <row r="31" spans="1:17" ht="15" customHeight="1" x14ac:dyDescent="0.2">
      <c r="A31" s="4" t="s">
        <v>468</v>
      </c>
      <c r="B31" s="4" t="s">
        <v>90</v>
      </c>
      <c r="C31" s="7">
        <v>1</v>
      </c>
      <c r="D31" s="28">
        <v>193.83333333333334</v>
      </c>
      <c r="E31" s="7">
        <v>198</v>
      </c>
      <c r="F31" s="7">
        <v>197</v>
      </c>
      <c r="G31" s="7">
        <v>193</v>
      </c>
      <c r="H31" s="7">
        <v>188</v>
      </c>
      <c r="I31" s="7">
        <v>196</v>
      </c>
      <c r="O31" s="26">
        <f>IF(SUM(E31:N31)&lt;&gt;0,AVERAGE(E31:N31),"")</f>
        <v>194.4</v>
      </c>
      <c r="P31" s="8">
        <f t="shared" si="0"/>
        <v>4</v>
      </c>
      <c r="Q31" s="27">
        <f t="shared" si="1"/>
        <v>0.56666666666666288</v>
      </c>
    </row>
    <row r="32" spans="1:17" ht="15" customHeight="1" x14ac:dyDescent="0.2">
      <c r="A32" s="4" t="s">
        <v>463</v>
      </c>
      <c r="B32" s="4" t="s">
        <v>90</v>
      </c>
      <c r="C32" s="7">
        <v>1</v>
      </c>
      <c r="D32" s="28">
        <v>194</v>
      </c>
      <c r="E32" s="7">
        <v>193</v>
      </c>
      <c r="F32" s="7">
        <v>191</v>
      </c>
      <c r="G32" s="7">
        <v>198</v>
      </c>
      <c r="H32" s="7">
        <v>194</v>
      </c>
      <c r="I32" s="7">
        <v>194</v>
      </c>
      <c r="O32" s="26">
        <f>IF(SUM(E32:N32)&lt;&gt;0,AVERAGE(E32:N32),"")</f>
        <v>194</v>
      </c>
      <c r="P32" s="8">
        <f t="shared" si="0"/>
        <v>5</v>
      </c>
      <c r="Q32" s="27">
        <f t="shared" si="1"/>
        <v>0</v>
      </c>
    </row>
    <row r="33" spans="1:17" ht="15" customHeight="1" x14ac:dyDescent="0.2">
      <c r="A33" s="4" t="s">
        <v>496</v>
      </c>
      <c r="B33" s="4" t="s">
        <v>90</v>
      </c>
      <c r="C33" s="7">
        <v>2</v>
      </c>
      <c r="D33" s="28">
        <v>188.8</v>
      </c>
      <c r="E33" s="7">
        <v>191</v>
      </c>
      <c r="F33" s="7">
        <v>195</v>
      </c>
      <c r="G33" s="7">
        <v>195</v>
      </c>
      <c r="H33" s="7">
        <v>196</v>
      </c>
      <c r="I33" s="7">
        <v>192</v>
      </c>
      <c r="O33" s="26">
        <f>IF(SUM(E33:N33)&lt;&gt;0,AVERAGE(E33:N33),"")</f>
        <v>193.8</v>
      </c>
      <c r="P33" s="8">
        <f t="shared" si="0"/>
        <v>6</v>
      </c>
      <c r="Q33" s="27">
        <f t="shared" si="1"/>
        <v>5</v>
      </c>
    </row>
    <row r="34" spans="1:17" ht="15" customHeight="1" x14ac:dyDescent="0.2">
      <c r="A34" s="4" t="s">
        <v>515</v>
      </c>
      <c r="B34" s="4" t="s">
        <v>90</v>
      </c>
      <c r="C34" s="7">
        <v>3</v>
      </c>
      <c r="D34" s="28">
        <v>184.4</v>
      </c>
      <c r="E34" s="7">
        <v>193</v>
      </c>
      <c r="F34" s="7">
        <v>194</v>
      </c>
      <c r="G34" s="7">
        <v>199</v>
      </c>
      <c r="H34" s="7">
        <v>191</v>
      </c>
      <c r="I34" s="7">
        <v>192</v>
      </c>
      <c r="O34" s="26">
        <f>IF(SUM(E34:N34)&lt;&gt;0,AVERAGE(E34:N34),"")</f>
        <v>193.8</v>
      </c>
      <c r="P34" s="8">
        <f t="shared" si="0"/>
        <v>6</v>
      </c>
      <c r="Q34" s="27">
        <f t="shared" si="1"/>
        <v>9.4000000000000057</v>
      </c>
    </row>
    <row r="35" spans="1:17" ht="15" customHeight="1" x14ac:dyDescent="0.2">
      <c r="A35" s="4" t="s">
        <v>467</v>
      </c>
      <c r="B35" s="4" t="s">
        <v>90</v>
      </c>
      <c r="C35" s="7">
        <v>2</v>
      </c>
      <c r="D35" s="28">
        <v>192.33333333333334</v>
      </c>
      <c r="E35" s="7">
        <v>192</v>
      </c>
      <c r="F35" s="7">
        <v>191</v>
      </c>
      <c r="G35" s="7">
        <v>195</v>
      </c>
      <c r="H35" s="7">
        <v>194</v>
      </c>
      <c r="I35" s="7">
        <v>192</v>
      </c>
      <c r="O35" s="26">
        <f>IF(SUM(E35:N35)&lt;&gt;0,AVERAGE(E35:N35),"")</f>
        <v>192.8</v>
      </c>
      <c r="P35" s="8">
        <f t="shared" si="0"/>
        <v>11</v>
      </c>
      <c r="Q35" s="27">
        <f t="shared" si="1"/>
        <v>0.46666666666666856</v>
      </c>
    </row>
    <row r="36" spans="1:17" ht="15" customHeight="1" x14ac:dyDescent="0.2">
      <c r="A36" s="4" t="s">
        <v>493</v>
      </c>
      <c r="B36" s="4" t="s">
        <v>90</v>
      </c>
      <c r="C36" s="7">
        <v>3</v>
      </c>
      <c r="D36" s="28">
        <v>188</v>
      </c>
      <c r="E36" s="7">
        <v>190</v>
      </c>
      <c r="F36" s="7">
        <v>196</v>
      </c>
      <c r="G36" s="7">
        <v>184</v>
      </c>
      <c r="H36" s="7">
        <v>197</v>
      </c>
      <c r="I36" s="7">
        <v>195</v>
      </c>
      <c r="O36" s="26">
        <f>IF(SUM(E36:N36)&lt;&gt;0,AVERAGE(E36:N36),"")</f>
        <v>192.4</v>
      </c>
      <c r="P36" s="8">
        <f t="shared" si="0"/>
        <v>12</v>
      </c>
      <c r="Q36" s="27">
        <f t="shared" si="1"/>
        <v>4.4000000000000057</v>
      </c>
    </row>
    <row r="37" spans="1:17" ht="15" customHeight="1" x14ac:dyDescent="0.2">
      <c r="A37" s="4" t="s">
        <v>644</v>
      </c>
      <c r="B37" s="4" t="s">
        <v>90</v>
      </c>
      <c r="C37" s="7">
        <v>0</v>
      </c>
      <c r="D37" s="28"/>
      <c r="H37" s="7">
        <v>192</v>
      </c>
      <c r="I37" s="7">
        <v>190</v>
      </c>
      <c r="O37" s="26">
        <f>IF(SUM(E37:N37)&lt;&gt;0,AVERAGE(E37:N37),"")</f>
        <v>191</v>
      </c>
      <c r="P37" s="8">
        <f t="shared" si="0"/>
        <v>20</v>
      </c>
      <c r="Q37" s="27" t="str">
        <f t="shared" si="1"/>
        <v/>
      </c>
    </row>
    <row r="38" spans="1:17" ht="15" customHeight="1" x14ac:dyDescent="0.2">
      <c r="A38" s="4" t="s">
        <v>506</v>
      </c>
      <c r="B38" s="4" t="s">
        <v>90</v>
      </c>
      <c r="C38" s="7">
        <v>2</v>
      </c>
      <c r="D38" s="28">
        <v>189.5</v>
      </c>
      <c r="E38" s="7">
        <v>188</v>
      </c>
      <c r="F38" s="7">
        <v>194</v>
      </c>
      <c r="O38" s="26">
        <f>IF(SUM(E38:N38)&lt;&gt;0,AVERAGE(E38:N38),"")</f>
        <v>191</v>
      </c>
      <c r="P38" s="8">
        <f t="shared" si="0"/>
        <v>20</v>
      </c>
      <c r="Q38" s="27">
        <f t="shared" si="1"/>
        <v>1.5</v>
      </c>
    </row>
    <row r="39" spans="1:17" ht="15" customHeight="1" x14ac:dyDescent="0.2">
      <c r="A39" s="4" t="s">
        <v>466</v>
      </c>
      <c r="B39" s="4" t="s">
        <v>90</v>
      </c>
      <c r="C39" s="7">
        <v>1</v>
      </c>
      <c r="D39" s="28">
        <v>193.33333333333334</v>
      </c>
      <c r="E39" s="7">
        <v>193</v>
      </c>
      <c r="F39" s="7">
        <v>187</v>
      </c>
      <c r="G39" s="7">
        <v>192</v>
      </c>
      <c r="O39" s="26">
        <f>IF(SUM(E39:N39)&lt;&gt;0,AVERAGE(E39:N39),"")</f>
        <v>190.66666666666666</v>
      </c>
      <c r="P39" s="8">
        <f t="shared" si="0"/>
        <v>24</v>
      </c>
      <c r="Q39" s="27">
        <f t="shared" si="1"/>
        <v>-2.6666666666666856</v>
      </c>
    </row>
    <row r="40" spans="1:17" ht="15" customHeight="1" x14ac:dyDescent="0.2">
      <c r="A40" s="4" t="s">
        <v>501</v>
      </c>
      <c r="B40" s="4" t="s">
        <v>90</v>
      </c>
      <c r="C40" s="7">
        <v>2</v>
      </c>
      <c r="D40" s="28">
        <v>191.66666666666666</v>
      </c>
      <c r="E40" s="7">
        <v>188</v>
      </c>
      <c r="F40" s="7">
        <v>185</v>
      </c>
      <c r="G40" s="7">
        <v>192</v>
      </c>
      <c r="H40" s="7">
        <v>187</v>
      </c>
      <c r="I40" s="7">
        <v>185</v>
      </c>
      <c r="O40" s="26">
        <f>IF(SUM(E40:N40)&lt;&gt;0,AVERAGE(E40:N40),"")</f>
        <v>187.4</v>
      </c>
      <c r="P40" s="8">
        <f t="shared" si="0"/>
        <v>29</v>
      </c>
      <c r="Q40" s="27">
        <f t="shared" si="1"/>
        <v>-4.2666666666666515</v>
      </c>
    </row>
    <row r="41" spans="1:17" ht="15" customHeight="1" x14ac:dyDescent="0.2">
      <c r="A41" s="4" t="s">
        <v>489</v>
      </c>
      <c r="B41" s="4" t="s">
        <v>90</v>
      </c>
      <c r="C41" s="7">
        <v>2</v>
      </c>
      <c r="D41" s="28">
        <v>189.6</v>
      </c>
      <c r="E41" s="7">
        <v>191</v>
      </c>
      <c r="F41" s="7">
        <v>195</v>
      </c>
      <c r="G41" s="7">
        <v>184</v>
      </c>
      <c r="H41" s="7">
        <v>177</v>
      </c>
      <c r="I41" s="7">
        <v>185</v>
      </c>
      <c r="O41" s="26">
        <f>IF(SUM(E41:N41)&lt;&gt;0,AVERAGE(E41:N41),"")</f>
        <v>186.4</v>
      </c>
      <c r="P41" s="8">
        <f t="shared" si="0"/>
        <v>32</v>
      </c>
      <c r="Q41" s="27">
        <f t="shared" si="1"/>
        <v>-3.1999999999999886</v>
      </c>
    </row>
    <row r="42" spans="1:17" ht="15" customHeight="1" x14ac:dyDescent="0.2">
      <c r="A42" s="4" t="s">
        <v>498</v>
      </c>
      <c r="B42" s="4" t="s">
        <v>90</v>
      </c>
      <c r="C42" s="7">
        <v>3</v>
      </c>
      <c r="D42" s="28">
        <v>183.83333333333334</v>
      </c>
      <c r="E42" s="7">
        <v>183</v>
      </c>
      <c r="F42" s="7">
        <v>188</v>
      </c>
      <c r="G42" s="7">
        <v>187</v>
      </c>
      <c r="H42" s="7">
        <v>185</v>
      </c>
      <c r="I42" s="7">
        <v>187</v>
      </c>
      <c r="O42" s="26">
        <f>IF(SUM(E42:N42)&lt;&gt;0,AVERAGE(E42:N42),"")</f>
        <v>186</v>
      </c>
      <c r="P42" s="8">
        <f t="shared" si="0"/>
        <v>33</v>
      </c>
      <c r="Q42" s="27">
        <f t="shared" si="1"/>
        <v>2.1666666666666572</v>
      </c>
    </row>
    <row r="43" spans="1:17" ht="15" customHeight="1" x14ac:dyDescent="0.2">
      <c r="A43" s="4" t="s">
        <v>643</v>
      </c>
      <c r="B43" s="4" t="s">
        <v>90</v>
      </c>
      <c r="C43" s="7">
        <v>1</v>
      </c>
      <c r="D43" s="28"/>
      <c r="H43" s="7">
        <v>182</v>
      </c>
      <c r="I43" s="7">
        <v>185</v>
      </c>
      <c r="O43" s="26">
        <f>IF(SUM(E43:N43)&lt;&gt;0,AVERAGE(E43:N43),"")</f>
        <v>183.5</v>
      </c>
      <c r="P43" s="8">
        <f t="shared" si="0"/>
        <v>35</v>
      </c>
      <c r="Q43" s="27" t="str">
        <f t="shared" si="1"/>
        <v/>
      </c>
    </row>
    <row r="44" spans="1:17" ht="15" customHeight="1" x14ac:dyDescent="0.2">
      <c r="A44" s="4" t="s">
        <v>542</v>
      </c>
      <c r="B44" s="4" t="s">
        <v>90</v>
      </c>
      <c r="C44" s="7">
        <v>2</v>
      </c>
      <c r="D44" s="28">
        <v>190.6</v>
      </c>
      <c r="E44" s="7">
        <v>179</v>
      </c>
      <c r="F44" s="7">
        <v>184</v>
      </c>
      <c r="G44" s="7">
        <v>184</v>
      </c>
      <c r="H44" s="7">
        <v>186</v>
      </c>
      <c r="I44" s="7">
        <v>180</v>
      </c>
      <c r="O44" s="26">
        <f>IF(SUM(E44:N44)&lt;&gt;0,AVERAGE(E44:N44),"")</f>
        <v>182.6</v>
      </c>
      <c r="P44" s="8">
        <f t="shared" si="0"/>
        <v>37</v>
      </c>
      <c r="Q44" s="27">
        <f t="shared" si="1"/>
        <v>-8</v>
      </c>
    </row>
    <row r="45" spans="1:17" ht="15" customHeight="1" x14ac:dyDescent="0.2">
      <c r="A45" s="4" t="s">
        <v>514</v>
      </c>
      <c r="B45" s="4" t="s">
        <v>236</v>
      </c>
      <c r="C45" s="7">
        <v>3</v>
      </c>
      <c r="D45" s="28">
        <v>184.4</v>
      </c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472</v>
      </c>
      <c r="B46" s="4" t="s">
        <v>236</v>
      </c>
      <c r="C46" s="7">
        <v>3</v>
      </c>
      <c r="D46" s="28">
        <v>193.4</v>
      </c>
      <c r="E46" s="7">
        <v>194</v>
      </c>
      <c r="F46" s="7">
        <v>194</v>
      </c>
      <c r="G46" s="7">
        <v>188</v>
      </c>
      <c r="H46" s="7">
        <v>195</v>
      </c>
      <c r="I46" s="7">
        <v>187</v>
      </c>
      <c r="O46" s="26">
        <f>IF(SUM(E46:N46)&lt;&gt;0,AVERAGE(E46:N46),"")</f>
        <v>191.6</v>
      </c>
      <c r="P46" s="8">
        <f t="shared" si="0"/>
        <v>16</v>
      </c>
      <c r="Q46" s="27">
        <f t="shared" si="1"/>
        <v>-1.8000000000000114</v>
      </c>
    </row>
    <row r="47" spans="1:17" ht="15" customHeight="1" x14ac:dyDescent="0.2">
      <c r="A47" s="4" t="s">
        <v>536</v>
      </c>
      <c r="B47" s="4" t="s">
        <v>236</v>
      </c>
      <c r="C47" s="7">
        <v>3</v>
      </c>
      <c r="D47" s="28">
        <v>160.80000000000001</v>
      </c>
      <c r="E47" s="7">
        <v>162</v>
      </c>
      <c r="F47" s="7">
        <v>171</v>
      </c>
      <c r="G47" s="7">
        <v>171</v>
      </c>
      <c r="H47" s="7">
        <v>150</v>
      </c>
      <c r="I47" s="7">
        <v>164</v>
      </c>
      <c r="O47" s="26">
        <f>IF(SUM(E47:N47)&lt;&gt;0,AVERAGE(E47:N47),"")</f>
        <v>163.6</v>
      </c>
      <c r="P47" s="8">
        <f t="shared" si="0"/>
        <v>44</v>
      </c>
      <c r="Q47" s="27">
        <f t="shared" si="1"/>
        <v>2.7999999999999829</v>
      </c>
    </row>
    <row r="48" spans="1:17" ht="15" customHeight="1" x14ac:dyDescent="0.2">
      <c r="A48" s="4" t="s">
        <v>545</v>
      </c>
      <c r="B48" s="4" t="s">
        <v>465</v>
      </c>
      <c r="C48" s="7">
        <v>3</v>
      </c>
      <c r="D48" s="28">
        <v>187.6</v>
      </c>
      <c r="O48" s="26" t="str">
        <f>IF(SUM(E48:N48)&lt;&gt;0,AVERAGE(E48:N48),"")</f>
        <v/>
      </c>
      <c r="P48" s="8" t="str">
        <f t="shared" si="0"/>
        <v/>
      </c>
      <c r="Q48" s="27" t="str">
        <f t="shared" si="1"/>
        <v/>
      </c>
    </row>
    <row r="49" spans="1:17" ht="15" customHeight="1" x14ac:dyDescent="0.2">
      <c r="A49" s="4" t="s">
        <v>464</v>
      </c>
      <c r="B49" s="4" t="s">
        <v>465</v>
      </c>
      <c r="C49" s="7">
        <v>3</v>
      </c>
      <c r="D49" s="28">
        <v>194.1</v>
      </c>
      <c r="E49" s="7">
        <v>191</v>
      </c>
      <c r="F49" s="7">
        <v>194</v>
      </c>
      <c r="G49" s="7">
        <v>195</v>
      </c>
      <c r="H49" s="7">
        <v>186</v>
      </c>
      <c r="I49" s="7">
        <v>194</v>
      </c>
      <c r="O49" s="26">
        <f>IF(SUM(E49:N49)&lt;&gt;0,AVERAGE(E49:N49),"")</f>
        <v>192</v>
      </c>
      <c r="P49" s="8">
        <f t="shared" si="0"/>
        <v>14</v>
      </c>
      <c r="Q49" s="27">
        <f t="shared" si="1"/>
        <v>-2.0999999999999943</v>
      </c>
    </row>
    <row r="50" spans="1:17" ht="15" customHeight="1" x14ac:dyDescent="0.2">
      <c r="A50" s="4" t="s">
        <v>546</v>
      </c>
      <c r="B50" s="4" t="s">
        <v>465</v>
      </c>
      <c r="C50" s="7">
        <v>3</v>
      </c>
      <c r="D50" s="28">
        <v>174.6</v>
      </c>
      <c r="E50" s="7">
        <v>139</v>
      </c>
      <c r="F50" s="7">
        <v>175</v>
      </c>
      <c r="G50" s="7">
        <v>140</v>
      </c>
      <c r="H50" s="7">
        <v>175</v>
      </c>
      <c r="I50" s="7">
        <v>162</v>
      </c>
      <c r="O50" s="26">
        <f>IF(SUM(E50:N50)&lt;&gt;0,AVERAGE(E50:N50),"")</f>
        <v>158.19999999999999</v>
      </c>
      <c r="P50" s="8">
        <f t="shared" si="0"/>
        <v>45</v>
      </c>
      <c r="Q50" s="27">
        <f t="shared" si="1"/>
        <v>-16.400000000000006</v>
      </c>
    </row>
    <row r="51" spans="1:17" ht="15" customHeight="1" x14ac:dyDescent="0.2">
      <c r="A51" s="4" t="s">
        <v>537</v>
      </c>
      <c r="B51" s="4" t="s">
        <v>465</v>
      </c>
      <c r="C51" s="7">
        <v>0</v>
      </c>
      <c r="D51" s="28"/>
      <c r="E51" s="7">
        <v>158</v>
      </c>
      <c r="F51" s="7">
        <v>164</v>
      </c>
      <c r="G51" s="7">
        <v>138</v>
      </c>
      <c r="H51" s="7">
        <v>154</v>
      </c>
      <c r="I51" s="7">
        <v>161</v>
      </c>
      <c r="O51" s="26">
        <f>IF(SUM(E51:N51)&lt;&gt;0,AVERAGE(E51:N51),"")</f>
        <v>155</v>
      </c>
      <c r="P51" s="8">
        <f t="shared" si="0"/>
        <v>46</v>
      </c>
      <c r="Q51" s="27" t="str">
        <f t="shared" si="1"/>
        <v/>
      </c>
    </row>
  </sheetData>
  <sortState xmlns:xlrd2="http://schemas.microsoft.com/office/spreadsheetml/2017/richdata2" ref="A4:O51">
    <sortCondition ref="B7"/>
    <sortCondition descending="1" ref="O7"/>
    <sortCondition ref="C7"/>
  </sortState>
  <phoneticPr fontId="0" type="noConversion"/>
  <conditionalFormatting sqref="E4:I4">
    <cfRule type="cellIs" dxfId="464" priority="512" stopIfTrue="1" operator="equal">
      <formula>0</formula>
    </cfRule>
  </conditionalFormatting>
  <conditionalFormatting sqref="Q4">
    <cfRule type="cellIs" dxfId="463" priority="15" stopIfTrue="1" operator="lessThan">
      <formula>0</formula>
    </cfRule>
  </conditionalFormatting>
  <conditionalFormatting sqref="E5:I51">
    <cfRule type="cellIs" dxfId="462" priority="2" stopIfTrue="1" operator="equal">
      <formula>0</formula>
    </cfRule>
  </conditionalFormatting>
  <conditionalFormatting sqref="Q5:Q51">
    <cfRule type="cellIs" dxfId="461" priority="1" stopIfTrue="1" operator="lessThan">
      <formula>0</formula>
    </cfRule>
  </conditionalFormatting>
  <hyperlinks>
    <hyperlink ref="A2" location="'Index'!A2" tooltip="Go to the Index sheet" display="`" xr:uid="{043DCFE4-7C84-484E-BA0F-CA631C4D75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8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3">
      <c r="A4" s="34" t="s">
        <v>641</v>
      </c>
      <c r="B4" s="4" t="s">
        <v>66</v>
      </c>
      <c r="C4" s="7">
        <v>6</v>
      </c>
      <c r="D4" s="28">
        <v>83.6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IF(COUNT($E4:$N4)&gt;0,RANK($O4,$O$4:$O$89),"")</f>
        <v/>
      </c>
      <c r="Q4" s="27" t="str">
        <f>IF(D4&gt;0,IF(O4&lt;&gt;"",O4-D4,""),"")</f>
        <v/>
      </c>
    </row>
    <row r="5" spans="1:18" ht="15" customHeight="1" x14ac:dyDescent="0.2">
      <c r="A5" s="4" t="s">
        <v>184</v>
      </c>
      <c r="B5" s="4" t="s">
        <v>66</v>
      </c>
      <c r="C5" s="7">
        <v>10</v>
      </c>
      <c r="D5" s="28">
        <v>73.099999999999994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68" si="0">IF(COUNT($E5:$N5)&gt;0,RANK($O5,$O$4:$O$89),"")</f>
        <v/>
      </c>
      <c r="Q5" s="27" t="str">
        <f t="shared" ref="Q5:Q68" si="1">IF(D5&gt;0,IF(O5&lt;&gt;"",O5-D5,""),"")</f>
        <v/>
      </c>
    </row>
    <row r="6" spans="1:18" ht="15" customHeight="1" x14ac:dyDescent="0.2">
      <c r="A6" s="4" t="s">
        <v>574</v>
      </c>
      <c r="B6" s="4" t="s">
        <v>66</v>
      </c>
      <c r="C6" s="7">
        <v>7</v>
      </c>
      <c r="D6" s="28">
        <v>80.099999999999994</v>
      </c>
      <c r="E6" s="13">
        <v>87</v>
      </c>
      <c r="F6" s="13">
        <v>84</v>
      </c>
      <c r="G6" s="13">
        <v>85</v>
      </c>
      <c r="H6" s="13">
        <v>82</v>
      </c>
      <c r="I6" s="13">
        <v>76</v>
      </c>
      <c r="J6" s="13"/>
      <c r="K6" s="13"/>
      <c r="L6" s="13"/>
      <c r="M6" s="13"/>
      <c r="N6" s="13"/>
      <c r="O6" s="26">
        <f>IF(SUM(E6:N6)&lt;&gt;0,AVERAGE(E6:N6),"")</f>
        <v>82.8</v>
      </c>
      <c r="P6" s="8">
        <f t="shared" si="0"/>
        <v>40</v>
      </c>
      <c r="Q6" s="27">
        <f t="shared" si="1"/>
        <v>2.7000000000000028</v>
      </c>
    </row>
    <row r="7" spans="1:18" ht="15" customHeight="1" x14ac:dyDescent="0.2">
      <c r="A7" s="4" t="s">
        <v>99</v>
      </c>
      <c r="B7" s="4" t="s">
        <v>66</v>
      </c>
      <c r="C7" s="7">
        <v>8</v>
      </c>
      <c r="D7" s="28">
        <v>79.5</v>
      </c>
      <c r="E7" s="13">
        <v>77</v>
      </c>
      <c r="F7" s="13">
        <v>84</v>
      </c>
      <c r="G7" s="13">
        <v>84</v>
      </c>
      <c r="H7" s="13">
        <v>79</v>
      </c>
      <c r="I7" s="13">
        <v>78</v>
      </c>
      <c r="J7" s="13"/>
      <c r="K7" s="13"/>
      <c r="L7" s="13"/>
      <c r="M7" s="13"/>
      <c r="N7" s="13"/>
      <c r="O7" s="26">
        <f>IF(SUM(E7:N7)&lt;&gt;0,AVERAGE(E7:N7),"")</f>
        <v>80.400000000000006</v>
      </c>
      <c r="P7" s="8">
        <f t="shared" si="0"/>
        <v>52</v>
      </c>
      <c r="Q7" s="27">
        <f t="shared" si="1"/>
        <v>0.90000000000000568</v>
      </c>
    </row>
    <row r="8" spans="1:18" ht="15" customHeight="1" x14ac:dyDescent="0.2">
      <c r="A8" s="4" t="s">
        <v>585</v>
      </c>
      <c r="B8" s="4" t="s">
        <v>66</v>
      </c>
      <c r="C8" s="7">
        <v>10</v>
      </c>
      <c r="D8" s="28">
        <v>70.3</v>
      </c>
      <c r="E8" s="13">
        <v>86</v>
      </c>
      <c r="F8" s="13">
        <v>54</v>
      </c>
      <c r="G8" s="13">
        <v>73</v>
      </c>
      <c r="H8" s="13">
        <v>64</v>
      </c>
      <c r="I8" s="13"/>
      <c r="J8" s="13"/>
      <c r="K8" s="13"/>
      <c r="L8" s="13"/>
      <c r="M8" s="13"/>
      <c r="N8" s="13"/>
      <c r="O8" s="26">
        <f>IF(SUM(E8:N8)&lt;&gt;0,AVERAGE(E8:N8),"")</f>
        <v>69.25</v>
      </c>
      <c r="P8" s="8">
        <f t="shared" si="0"/>
        <v>75</v>
      </c>
      <c r="Q8" s="27">
        <f t="shared" si="1"/>
        <v>-1.0499999999999972</v>
      </c>
    </row>
    <row r="9" spans="1:18" ht="15" customHeight="1" x14ac:dyDescent="0.2">
      <c r="A9" s="4" t="s">
        <v>274</v>
      </c>
      <c r="B9" s="4" t="s">
        <v>53</v>
      </c>
      <c r="C9" s="7">
        <v>2</v>
      </c>
      <c r="D9" s="28">
        <v>92</v>
      </c>
      <c r="E9" s="13">
        <v>85</v>
      </c>
      <c r="F9" s="13">
        <v>91</v>
      </c>
      <c r="G9" s="13">
        <v>83</v>
      </c>
      <c r="H9" s="13">
        <v>93</v>
      </c>
      <c r="I9" s="13">
        <v>87</v>
      </c>
      <c r="J9" s="13"/>
      <c r="K9" s="13"/>
      <c r="L9" s="13"/>
      <c r="M9" s="13"/>
      <c r="N9" s="13"/>
      <c r="O9" s="26">
        <f>IF(SUM(E9:N9)&lt;&gt;0,AVERAGE(E9:N9),"")</f>
        <v>87.8</v>
      </c>
      <c r="P9" s="8">
        <f t="shared" si="0"/>
        <v>25</v>
      </c>
      <c r="Q9" s="27">
        <f t="shared" si="1"/>
        <v>-4.2000000000000028</v>
      </c>
    </row>
    <row r="10" spans="1:18" ht="15" customHeight="1" x14ac:dyDescent="0.2">
      <c r="A10" s="4" t="s">
        <v>580</v>
      </c>
      <c r="B10" s="4" t="s">
        <v>53</v>
      </c>
      <c r="C10" s="7">
        <v>9</v>
      </c>
      <c r="D10" s="28">
        <v>75.5</v>
      </c>
      <c r="E10" s="13">
        <v>81</v>
      </c>
      <c r="F10" s="13">
        <v>82</v>
      </c>
      <c r="G10" s="13">
        <v>81</v>
      </c>
      <c r="H10" s="13">
        <v>88</v>
      </c>
      <c r="I10" s="13">
        <v>80</v>
      </c>
      <c r="J10" s="13"/>
      <c r="K10" s="13"/>
      <c r="L10" s="13"/>
      <c r="M10" s="13"/>
      <c r="N10" s="13"/>
      <c r="O10" s="26">
        <f>IF(SUM(E10:N10)&lt;&gt;0,AVERAGE(E10:N10),"")</f>
        <v>82.4</v>
      </c>
      <c r="P10" s="8">
        <f t="shared" si="0"/>
        <v>43</v>
      </c>
      <c r="Q10" s="27">
        <f t="shared" si="1"/>
        <v>6.9000000000000057</v>
      </c>
    </row>
    <row r="11" spans="1:18" ht="15" customHeight="1" x14ac:dyDescent="0.2">
      <c r="A11" s="4" t="s">
        <v>581</v>
      </c>
      <c r="B11" s="4" t="s">
        <v>53</v>
      </c>
      <c r="C11" s="7">
        <v>9</v>
      </c>
      <c r="D11" s="28">
        <v>75</v>
      </c>
      <c r="E11" s="13">
        <v>69</v>
      </c>
      <c r="F11" s="13">
        <v>85</v>
      </c>
      <c r="G11" s="13">
        <v>81</v>
      </c>
      <c r="H11" s="13">
        <v>78</v>
      </c>
      <c r="I11" s="13"/>
      <c r="J11" s="13"/>
      <c r="K11" s="13"/>
      <c r="L11" s="13"/>
      <c r="M11" s="13"/>
      <c r="N11" s="13"/>
      <c r="O11" s="26">
        <f>IF(SUM(E11:N11)&lt;&gt;0,AVERAGE(E11:N11),"")</f>
        <v>78.25</v>
      </c>
      <c r="P11" s="8">
        <f t="shared" si="0"/>
        <v>59</v>
      </c>
      <c r="Q11" s="27">
        <f t="shared" si="1"/>
        <v>3.25</v>
      </c>
    </row>
    <row r="12" spans="1:18" ht="15" customHeight="1" x14ac:dyDescent="0.2">
      <c r="A12" s="4" t="s">
        <v>443</v>
      </c>
      <c r="B12" s="4" t="s">
        <v>53</v>
      </c>
      <c r="C12" s="7">
        <v>9</v>
      </c>
      <c r="D12" s="28">
        <v>75</v>
      </c>
      <c r="E12" s="13">
        <v>72</v>
      </c>
      <c r="F12" s="13">
        <v>68</v>
      </c>
      <c r="G12" s="13">
        <v>85</v>
      </c>
      <c r="H12" s="13">
        <v>75</v>
      </c>
      <c r="I12" s="13">
        <v>71</v>
      </c>
      <c r="J12" s="13"/>
      <c r="K12" s="13"/>
      <c r="L12" s="13"/>
      <c r="M12" s="13"/>
      <c r="N12" s="13"/>
      <c r="O12" s="26">
        <f>IF(SUM(E12:N12)&lt;&gt;0,AVERAGE(E12:N12),"")</f>
        <v>74.2</v>
      </c>
      <c r="P12" s="8">
        <f t="shared" si="0"/>
        <v>67</v>
      </c>
      <c r="Q12" s="27">
        <f t="shared" si="1"/>
        <v>-0.79999999999999716</v>
      </c>
    </row>
    <row r="13" spans="1:18" ht="15" customHeight="1" x14ac:dyDescent="0.2">
      <c r="A13" s="4" t="s">
        <v>584</v>
      </c>
      <c r="B13" s="4" t="s">
        <v>53</v>
      </c>
      <c r="C13" s="7">
        <v>10</v>
      </c>
      <c r="D13" s="28">
        <v>73</v>
      </c>
      <c r="E13" s="13">
        <v>80</v>
      </c>
      <c r="F13" s="13">
        <v>63</v>
      </c>
      <c r="G13" s="13">
        <v>72</v>
      </c>
      <c r="H13" s="13">
        <v>83</v>
      </c>
      <c r="I13" s="13">
        <v>73</v>
      </c>
      <c r="J13" s="13"/>
      <c r="K13" s="13"/>
      <c r="L13" s="13"/>
      <c r="M13" s="13"/>
      <c r="N13" s="13"/>
      <c r="O13" s="26">
        <f>IF(SUM(E13:N13)&lt;&gt;0,AVERAGE(E13:N13),"")</f>
        <v>74.2</v>
      </c>
      <c r="P13" s="8">
        <f t="shared" si="0"/>
        <v>67</v>
      </c>
      <c r="Q13" s="27">
        <f t="shared" si="1"/>
        <v>1.2000000000000028</v>
      </c>
    </row>
    <row r="14" spans="1:18" ht="15" customHeight="1" x14ac:dyDescent="0.2">
      <c r="A14" s="4" t="s">
        <v>267</v>
      </c>
      <c r="B14" s="4" t="s">
        <v>259</v>
      </c>
      <c r="C14" s="7">
        <v>3</v>
      </c>
      <c r="D14" s="28">
        <v>89.8</v>
      </c>
      <c r="E14" s="13">
        <v>87</v>
      </c>
      <c r="F14" s="13">
        <v>90</v>
      </c>
      <c r="G14" s="13">
        <v>88</v>
      </c>
      <c r="H14" s="13">
        <v>91</v>
      </c>
      <c r="I14" s="13">
        <v>91</v>
      </c>
      <c r="J14" s="13"/>
      <c r="K14" s="13"/>
      <c r="L14" s="13"/>
      <c r="M14" s="13"/>
      <c r="N14" s="13"/>
      <c r="O14" s="26">
        <f>IF(SUM(E14:N14)&lt;&gt;0,AVERAGE(E14:N14),"")</f>
        <v>89.4</v>
      </c>
      <c r="P14" s="8">
        <f t="shared" si="0"/>
        <v>19</v>
      </c>
      <c r="Q14" s="27">
        <f t="shared" si="1"/>
        <v>-0.39999999999999147</v>
      </c>
    </row>
    <row r="15" spans="1:18" ht="15" customHeight="1" x14ac:dyDescent="0.2">
      <c r="A15" s="4" t="s">
        <v>279</v>
      </c>
      <c r="B15" s="4" t="s">
        <v>259</v>
      </c>
      <c r="C15" s="7">
        <v>4</v>
      </c>
      <c r="D15" s="28">
        <v>86.833333333333329</v>
      </c>
      <c r="E15" s="13">
        <v>82</v>
      </c>
      <c r="F15" s="13">
        <v>82</v>
      </c>
      <c r="G15" s="13">
        <v>82</v>
      </c>
      <c r="H15" s="13">
        <v>80</v>
      </c>
      <c r="I15" s="13">
        <v>91</v>
      </c>
      <c r="J15" s="13"/>
      <c r="K15" s="13"/>
      <c r="L15" s="13"/>
      <c r="M15" s="13"/>
      <c r="N15" s="13"/>
      <c r="O15" s="26">
        <f>IF(SUM(E15:N15)&lt;&gt;0,AVERAGE(E15:N15),"")</f>
        <v>83.4</v>
      </c>
      <c r="P15" s="8">
        <f t="shared" si="0"/>
        <v>38</v>
      </c>
      <c r="Q15" s="27">
        <f t="shared" si="1"/>
        <v>-3.4333333333333229</v>
      </c>
    </row>
    <row r="16" spans="1:18" ht="15" customHeight="1" x14ac:dyDescent="0.2">
      <c r="A16" s="4" t="s">
        <v>238</v>
      </c>
      <c r="B16" s="4" t="s">
        <v>255</v>
      </c>
      <c r="C16" s="7">
        <v>3</v>
      </c>
      <c r="D16" s="28">
        <v>90.5</v>
      </c>
      <c r="E16" s="13">
        <v>90</v>
      </c>
      <c r="F16" s="13">
        <v>92</v>
      </c>
      <c r="G16" s="13">
        <v>87</v>
      </c>
      <c r="H16" s="13">
        <v>93</v>
      </c>
      <c r="I16" s="13">
        <v>83</v>
      </c>
      <c r="J16" s="13"/>
      <c r="K16" s="13"/>
      <c r="L16" s="13"/>
      <c r="M16" s="13"/>
      <c r="N16" s="13"/>
      <c r="O16" s="26">
        <f>IF(SUM(E16:N16)&lt;&gt;0,AVERAGE(E16:N16),"")</f>
        <v>89</v>
      </c>
      <c r="P16" s="8">
        <f t="shared" si="0"/>
        <v>21</v>
      </c>
      <c r="Q16" s="27">
        <f t="shared" si="1"/>
        <v>-1.5</v>
      </c>
    </row>
    <row r="17" spans="1:17" ht="15" customHeight="1" x14ac:dyDescent="0.2">
      <c r="A17" s="4" t="s">
        <v>410</v>
      </c>
      <c r="B17" s="4" t="s">
        <v>462</v>
      </c>
      <c r="C17" s="7">
        <v>3</v>
      </c>
      <c r="D17" s="28">
        <v>89</v>
      </c>
      <c r="E17" s="13">
        <v>88</v>
      </c>
      <c r="F17" s="13">
        <v>86</v>
      </c>
      <c r="G17" s="13">
        <v>91</v>
      </c>
      <c r="H17" s="13">
        <v>92</v>
      </c>
      <c r="I17" s="13">
        <v>87</v>
      </c>
      <c r="J17" s="13"/>
      <c r="K17" s="13"/>
      <c r="L17" s="13"/>
      <c r="M17" s="13"/>
      <c r="N17" s="13"/>
      <c r="O17" s="26">
        <f>IF(SUM(E17:N17)&lt;&gt;0,AVERAGE(E17:N17),"")</f>
        <v>88.8</v>
      </c>
      <c r="P17" s="8">
        <f t="shared" si="0"/>
        <v>22</v>
      </c>
      <c r="Q17" s="27">
        <f t="shared" si="1"/>
        <v>-0.20000000000000284</v>
      </c>
    </row>
    <row r="18" spans="1:17" ht="15" customHeight="1" x14ac:dyDescent="0.2">
      <c r="A18" s="4" t="s">
        <v>461</v>
      </c>
      <c r="B18" s="4" t="s">
        <v>462</v>
      </c>
      <c r="C18" s="7">
        <v>6</v>
      </c>
      <c r="D18" s="28">
        <v>83.8</v>
      </c>
      <c r="E18" s="13">
        <v>75</v>
      </c>
      <c r="F18" s="13">
        <v>77</v>
      </c>
      <c r="G18" s="13">
        <v>81</v>
      </c>
      <c r="H18" s="13">
        <v>84</v>
      </c>
      <c r="I18" s="13">
        <v>87</v>
      </c>
      <c r="J18" s="13"/>
      <c r="K18" s="13"/>
      <c r="L18" s="13"/>
      <c r="M18" s="13"/>
      <c r="N18" s="13"/>
      <c r="O18" s="26">
        <f>IF(SUM(E18:N18)&lt;&gt;0,AVERAGE(E18:N18),"")</f>
        <v>80.8</v>
      </c>
      <c r="P18" s="8">
        <f t="shared" si="0"/>
        <v>51</v>
      </c>
      <c r="Q18" s="27">
        <f t="shared" si="1"/>
        <v>-3</v>
      </c>
    </row>
    <row r="19" spans="1:17" ht="15" customHeight="1" x14ac:dyDescent="0.2">
      <c r="A19" s="4" t="s">
        <v>583</v>
      </c>
      <c r="B19" s="4" t="s">
        <v>462</v>
      </c>
      <c r="C19" s="7">
        <v>10</v>
      </c>
      <c r="D19" s="28">
        <v>73.400000000000006</v>
      </c>
      <c r="E19" s="13">
        <v>69</v>
      </c>
      <c r="F19" s="13">
        <v>78</v>
      </c>
      <c r="G19" s="13">
        <v>74</v>
      </c>
      <c r="H19" s="13">
        <v>81</v>
      </c>
      <c r="I19" s="13">
        <v>79</v>
      </c>
      <c r="J19" s="13"/>
      <c r="K19" s="13"/>
      <c r="L19" s="13"/>
      <c r="M19" s="13"/>
      <c r="N19" s="13"/>
      <c r="O19" s="26">
        <f>IF(SUM(E19:N19)&lt;&gt;0,AVERAGE(E19:N19),"")</f>
        <v>76.2</v>
      </c>
      <c r="P19" s="8">
        <f t="shared" si="0"/>
        <v>63</v>
      </c>
      <c r="Q19" s="27">
        <f t="shared" si="1"/>
        <v>2.7999999999999972</v>
      </c>
    </row>
    <row r="20" spans="1:17" ht="15" customHeight="1" x14ac:dyDescent="0.2">
      <c r="A20" s="4" t="s">
        <v>491</v>
      </c>
      <c r="B20" s="4" t="s">
        <v>462</v>
      </c>
      <c r="C20" s="7">
        <v>10</v>
      </c>
      <c r="D20" s="28">
        <v>72.8</v>
      </c>
      <c r="E20" s="13">
        <v>72</v>
      </c>
      <c r="F20" s="13">
        <v>73</v>
      </c>
      <c r="G20" s="13">
        <v>73</v>
      </c>
      <c r="H20" s="13">
        <v>73</v>
      </c>
      <c r="I20" s="13">
        <v>80</v>
      </c>
      <c r="J20" s="13"/>
      <c r="K20" s="13"/>
      <c r="L20" s="13"/>
      <c r="M20" s="13"/>
      <c r="N20" s="13"/>
      <c r="O20" s="26">
        <f>IF(SUM(E20:N20)&lt;&gt;0,AVERAGE(E20:N20),"")</f>
        <v>74.2</v>
      </c>
      <c r="P20" s="8">
        <f t="shared" si="0"/>
        <v>67</v>
      </c>
      <c r="Q20" s="27">
        <f t="shared" si="1"/>
        <v>1.4000000000000057</v>
      </c>
    </row>
    <row r="21" spans="1:17" ht="15" customHeight="1" x14ac:dyDescent="0.2">
      <c r="A21" s="4" t="s">
        <v>95</v>
      </c>
      <c r="B21" s="4" t="s">
        <v>462</v>
      </c>
      <c r="C21" s="7">
        <v>9</v>
      </c>
      <c r="D21" s="28">
        <v>73.5</v>
      </c>
      <c r="E21" s="13">
        <v>69</v>
      </c>
      <c r="F21" s="13">
        <v>63</v>
      </c>
      <c r="G21" s="13">
        <v>77</v>
      </c>
      <c r="H21" s="13">
        <v>75</v>
      </c>
      <c r="I21" s="13">
        <v>80</v>
      </c>
      <c r="J21" s="13"/>
      <c r="K21" s="13"/>
      <c r="L21" s="13"/>
      <c r="M21" s="13"/>
      <c r="N21" s="13"/>
      <c r="O21" s="26">
        <f>IF(SUM(E21:N21)&lt;&gt;0,AVERAGE(E21:N21),"")</f>
        <v>72.8</v>
      </c>
      <c r="P21" s="8">
        <f t="shared" si="0"/>
        <v>72</v>
      </c>
      <c r="Q21" s="27">
        <f t="shared" si="1"/>
        <v>-0.70000000000000284</v>
      </c>
    </row>
    <row r="22" spans="1:17" ht="15" customHeight="1" x14ac:dyDescent="0.2">
      <c r="A22" s="4" t="s">
        <v>492</v>
      </c>
      <c r="B22" s="4" t="s">
        <v>462</v>
      </c>
      <c r="C22" s="7">
        <v>10</v>
      </c>
      <c r="D22" s="28">
        <v>61</v>
      </c>
      <c r="E22" s="13">
        <v>74</v>
      </c>
      <c r="F22" s="13">
        <v>67</v>
      </c>
      <c r="G22" s="13">
        <v>74</v>
      </c>
      <c r="H22" s="13">
        <v>69</v>
      </c>
      <c r="I22" s="13">
        <v>74</v>
      </c>
      <c r="J22" s="13"/>
      <c r="K22" s="13"/>
      <c r="L22" s="13"/>
      <c r="M22" s="13"/>
      <c r="N22" s="13"/>
      <c r="O22" s="26">
        <f>IF(SUM(E22:N22)&lt;&gt;0,AVERAGE(E22:N22),"")</f>
        <v>71.599999999999994</v>
      </c>
      <c r="P22" s="8">
        <f t="shared" si="0"/>
        <v>74</v>
      </c>
      <c r="Q22" s="27">
        <f t="shared" si="1"/>
        <v>10.599999999999994</v>
      </c>
    </row>
    <row r="23" spans="1:17" ht="15" customHeight="1" x14ac:dyDescent="0.2">
      <c r="A23" s="4" t="s">
        <v>476</v>
      </c>
      <c r="B23" s="4" t="s">
        <v>169</v>
      </c>
      <c r="C23" s="7">
        <v>1</v>
      </c>
      <c r="D23" s="28">
        <v>97.7</v>
      </c>
      <c r="E23" s="13">
        <v>98</v>
      </c>
      <c r="F23" s="13">
        <v>99</v>
      </c>
      <c r="G23" s="13">
        <v>96</v>
      </c>
      <c r="H23" s="13">
        <v>98</v>
      </c>
      <c r="I23" s="13">
        <v>97</v>
      </c>
      <c r="J23" s="13"/>
      <c r="K23" s="13"/>
      <c r="L23" s="13"/>
      <c r="M23" s="13"/>
      <c r="N23" s="13"/>
      <c r="O23" s="26">
        <f>IF(SUM(E23:N23)&lt;&gt;0,AVERAGE(E23:N23),"")</f>
        <v>97.6</v>
      </c>
      <c r="P23" s="8">
        <f t="shared" si="0"/>
        <v>2</v>
      </c>
      <c r="Q23" s="27">
        <f t="shared" si="1"/>
        <v>-0.10000000000000853</v>
      </c>
    </row>
    <row r="24" spans="1:17" ht="15" customHeight="1" x14ac:dyDescent="0.2">
      <c r="A24" s="4" t="s">
        <v>564</v>
      </c>
      <c r="B24" s="4" t="s">
        <v>169</v>
      </c>
      <c r="C24" s="7">
        <v>5</v>
      </c>
      <c r="D24" s="28">
        <v>85.1</v>
      </c>
      <c r="E24" s="13">
        <v>84</v>
      </c>
      <c r="F24" s="13">
        <v>87</v>
      </c>
      <c r="G24" s="13">
        <v>84</v>
      </c>
      <c r="H24" s="13">
        <v>87</v>
      </c>
      <c r="I24" s="13">
        <v>89</v>
      </c>
      <c r="J24" s="13"/>
      <c r="K24" s="13"/>
      <c r="L24" s="13"/>
      <c r="M24" s="13"/>
      <c r="N24" s="13"/>
      <c r="O24" s="26">
        <f>IF(SUM(E24:N24)&lt;&gt;0,AVERAGE(E24:N24),"")</f>
        <v>86.2</v>
      </c>
      <c r="P24" s="8">
        <f t="shared" si="0"/>
        <v>29</v>
      </c>
      <c r="Q24" s="27">
        <f t="shared" si="1"/>
        <v>1.1000000000000085</v>
      </c>
    </row>
    <row r="25" spans="1:17" ht="15" customHeight="1" x14ac:dyDescent="0.2">
      <c r="A25" s="4" t="s">
        <v>449</v>
      </c>
      <c r="B25" s="4" t="s">
        <v>169</v>
      </c>
      <c r="C25" s="7">
        <v>2</v>
      </c>
      <c r="D25" s="28">
        <v>91.7</v>
      </c>
      <c r="E25" s="13">
        <v>88</v>
      </c>
      <c r="F25" s="13">
        <v>82</v>
      </c>
      <c r="G25" s="13">
        <v>82</v>
      </c>
      <c r="H25" s="13">
        <v>85</v>
      </c>
      <c r="I25" s="13">
        <v>82</v>
      </c>
      <c r="J25" s="13"/>
      <c r="K25" s="13"/>
      <c r="L25" s="13"/>
      <c r="M25" s="13"/>
      <c r="N25" s="13"/>
      <c r="O25" s="26">
        <f>IF(SUM(E25:N25)&lt;&gt;0,AVERAGE(E25:N25),"")</f>
        <v>83.8</v>
      </c>
      <c r="P25" s="8">
        <f t="shared" si="0"/>
        <v>36</v>
      </c>
      <c r="Q25" s="27">
        <f t="shared" si="1"/>
        <v>-7.9000000000000057</v>
      </c>
    </row>
    <row r="26" spans="1:17" ht="15" customHeight="1" x14ac:dyDescent="0.2">
      <c r="A26" s="4" t="s">
        <v>562</v>
      </c>
      <c r="B26" s="4" t="s">
        <v>169</v>
      </c>
      <c r="C26" s="7">
        <v>5</v>
      </c>
      <c r="D26" s="28">
        <v>85.8</v>
      </c>
      <c r="E26" s="13">
        <v>82</v>
      </c>
      <c r="F26" s="13">
        <v>82</v>
      </c>
      <c r="G26" s="13">
        <v>67</v>
      </c>
      <c r="H26" s="13">
        <v>86</v>
      </c>
      <c r="I26" s="13">
        <v>85</v>
      </c>
      <c r="J26" s="13"/>
      <c r="K26" s="13"/>
      <c r="L26" s="13"/>
      <c r="M26" s="13"/>
      <c r="N26" s="13"/>
      <c r="O26" s="26">
        <f>IF(SUM(E26:N26)&lt;&gt;0,AVERAGE(E26:N26),"")</f>
        <v>80.400000000000006</v>
      </c>
      <c r="P26" s="8">
        <f t="shared" si="0"/>
        <v>52</v>
      </c>
      <c r="Q26" s="27">
        <f t="shared" si="1"/>
        <v>-5.3999999999999915</v>
      </c>
    </row>
    <row r="27" spans="1:17" ht="15" customHeight="1" x14ac:dyDescent="0.2">
      <c r="A27" s="4" t="s">
        <v>558</v>
      </c>
      <c r="B27" s="4" t="s">
        <v>559</v>
      </c>
      <c r="C27" s="7">
        <v>3</v>
      </c>
      <c r="D27" s="28">
        <v>89.4</v>
      </c>
      <c r="E27" s="13">
        <v>88</v>
      </c>
      <c r="F27" s="13">
        <v>91</v>
      </c>
      <c r="G27" s="13">
        <v>87</v>
      </c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88.666666666666671</v>
      </c>
      <c r="P27" s="8">
        <f t="shared" si="0"/>
        <v>23</v>
      </c>
      <c r="Q27" s="27">
        <f t="shared" si="1"/>
        <v>-0.73333333333333428</v>
      </c>
    </row>
    <row r="28" spans="1:17" ht="15" customHeight="1" x14ac:dyDescent="0.2">
      <c r="A28" s="4" t="s">
        <v>145</v>
      </c>
      <c r="B28" s="4" t="s">
        <v>128</v>
      </c>
      <c r="C28" s="7">
        <v>4</v>
      </c>
      <c r="D28" s="28">
        <v>88</v>
      </c>
      <c r="E28" s="13">
        <v>95</v>
      </c>
      <c r="F28" s="13">
        <v>92</v>
      </c>
      <c r="G28" s="13">
        <v>88</v>
      </c>
      <c r="H28" s="13">
        <v>91</v>
      </c>
      <c r="I28" s="13">
        <v>89</v>
      </c>
      <c r="J28" s="13"/>
      <c r="K28" s="13"/>
      <c r="L28" s="13"/>
      <c r="M28" s="13"/>
      <c r="N28" s="13"/>
      <c r="O28" s="26">
        <f>IF(SUM(E28:N28)&lt;&gt;0,AVERAGE(E28:N28),"")</f>
        <v>91</v>
      </c>
      <c r="P28" s="8">
        <f t="shared" si="0"/>
        <v>14</v>
      </c>
      <c r="Q28" s="27">
        <f t="shared" si="1"/>
        <v>3</v>
      </c>
    </row>
    <row r="29" spans="1:17" ht="15" customHeight="1" x14ac:dyDescent="0.2">
      <c r="A29" s="4" t="s">
        <v>127</v>
      </c>
      <c r="B29" s="4" t="s">
        <v>128</v>
      </c>
      <c r="C29" s="7">
        <v>4</v>
      </c>
      <c r="D29" s="28">
        <v>87.166666666666671</v>
      </c>
      <c r="E29" s="13">
        <v>87</v>
      </c>
      <c r="F29" s="13">
        <v>89</v>
      </c>
      <c r="G29" s="13">
        <v>88</v>
      </c>
      <c r="H29" s="13">
        <v>87</v>
      </c>
      <c r="I29" s="13">
        <v>82</v>
      </c>
      <c r="J29" s="13"/>
      <c r="K29" s="13"/>
      <c r="L29" s="13"/>
      <c r="M29" s="13"/>
      <c r="N29" s="13"/>
      <c r="O29" s="26">
        <f>IF(SUM(E29:N29)&lt;&gt;0,AVERAGE(E29:N29),"")</f>
        <v>86.6</v>
      </c>
      <c r="P29" s="8">
        <f t="shared" si="0"/>
        <v>27</v>
      </c>
      <c r="Q29" s="27">
        <f t="shared" si="1"/>
        <v>-0.56666666666667709</v>
      </c>
    </row>
    <row r="30" spans="1:17" ht="15" customHeight="1" x14ac:dyDescent="0.2">
      <c r="A30" s="4" t="s">
        <v>228</v>
      </c>
      <c r="B30" s="4" t="s">
        <v>128</v>
      </c>
      <c r="C30" s="7">
        <v>7</v>
      </c>
      <c r="D30" s="28">
        <v>81</v>
      </c>
      <c r="E30" s="13">
        <v>84</v>
      </c>
      <c r="F30" s="13">
        <v>76</v>
      </c>
      <c r="G30" s="13">
        <v>74</v>
      </c>
      <c r="H30" s="13">
        <v>75</v>
      </c>
      <c r="I30" s="13">
        <v>84</v>
      </c>
      <c r="J30" s="13"/>
      <c r="K30" s="13"/>
      <c r="L30" s="13"/>
      <c r="M30" s="13"/>
      <c r="N30" s="13"/>
      <c r="O30" s="26">
        <f>IF(SUM(E30:N30)&lt;&gt;0,AVERAGE(E30:N30),"")</f>
        <v>78.599999999999994</v>
      </c>
      <c r="P30" s="8">
        <f t="shared" si="0"/>
        <v>57</v>
      </c>
      <c r="Q30" s="27">
        <f t="shared" si="1"/>
        <v>-2.4000000000000057</v>
      </c>
    </row>
    <row r="31" spans="1:17" ht="15" customHeight="1" x14ac:dyDescent="0.2">
      <c r="A31" s="4" t="s">
        <v>163</v>
      </c>
      <c r="B31" s="4" t="s">
        <v>128</v>
      </c>
      <c r="C31" s="7">
        <v>8</v>
      </c>
      <c r="D31" s="28">
        <v>79.166666666666671</v>
      </c>
      <c r="E31" s="13">
        <v>79</v>
      </c>
      <c r="F31" s="13">
        <v>82</v>
      </c>
      <c r="G31" s="13">
        <v>72</v>
      </c>
      <c r="H31" s="13">
        <v>77</v>
      </c>
      <c r="I31" s="13">
        <v>82</v>
      </c>
      <c r="J31" s="13"/>
      <c r="K31" s="13"/>
      <c r="L31" s="13"/>
      <c r="M31" s="13"/>
      <c r="N31" s="13"/>
      <c r="O31" s="26">
        <f>IF(SUM(E31:N31)&lt;&gt;0,AVERAGE(E31:N31),"")</f>
        <v>78.400000000000006</v>
      </c>
      <c r="P31" s="8">
        <f t="shared" si="0"/>
        <v>58</v>
      </c>
      <c r="Q31" s="27">
        <f t="shared" si="1"/>
        <v>-0.76666666666666572</v>
      </c>
    </row>
    <row r="32" spans="1:17" ht="15" customHeight="1" x14ac:dyDescent="0.2">
      <c r="A32" s="4" t="s">
        <v>548</v>
      </c>
      <c r="B32" s="4" t="s">
        <v>249</v>
      </c>
      <c r="C32" s="7">
        <v>1</v>
      </c>
      <c r="D32" s="28">
        <v>97.5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248</v>
      </c>
      <c r="B33" s="4" t="s">
        <v>249</v>
      </c>
      <c r="C33" s="7">
        <v>5</v>
      </c>
      <c r="D33" s="28">
        <v>85.5</v>
      </c>
      <c r="E33" s="13">
        <v>95</v>
      </c>
      <c r="F33" s="13">
        <v>97</v>
      </c>
      <c r="G33" s="13">
        <v>97</v>
      </c>
      <c r="H33" s="13">
        <v>93</v>
      </c>
      <c r="I33" s="13">
        <v>97</v>
      </c>
      <c r="J33" s="13"/>
      <c r="K33" s="13"/>
      <c r="L33" s="13"/>
      <c r="M33" s="13"/>
      <c r="N33" s="13"/>
      <c r="O33" s="26">
        <f>IF(SUM(E33:N33)&lt;&gt;0,AVERAGE(E33:N33),"")</f>
        <v>95.8</v>
      </c>
      <c r="P33" s="8">
        <f t="shared" si="0"/>
        <v>3</v>
      </c>
      <c r="Q33" s="27">
        <f t="shared" si="1"/>
        <v>10.299999999999997</v>
      </c>
    </row>
    <row r="34" spans="1:17" ht="15" customHeight="1" x14ac:dyDescent="0.2">
      <c r="A34" s="4" t="s">
        <v>297</v>
      </c>
      <c r="B34" s="4" t="s">
        <v>249</v>
      </c>
      <c r="C34" s="7">
        <v>7</v>
      </c>
      <c r="D34" s="28">
        <v>80.3</v>
      </c>
      <c r="E34" s="13">
        <v>89</v>
      </c>
      <c r="F34" s="13">
        <v>97</v>
      </c>
      <c r="G34" s="13">
        <v>93</v>
      </c>
      <c r="H34" s="13">
        <v>91</v>
      </c>
      <c r="I34" s="13">
        <v>96</v>
      </c>
      <c r="J34" s="13"/>
      <c r="K34" s="13"/>
      <c r="L34" s="13"/>
      <c r="M34" s="13"/>
      <c r="N34" s="13"/>
      <c r="O34" s="26">
        <f>IF(SUM(E34:N34)&lt;&gt;0,AVERAGE(E34:N34),"")</f>
        <v>93.2</v>
      </c>
      <c r="P34" s="8">
        <f t="shared" si="0"/>
        <v>9</v>
      </c>
      <c r="Q34" s="27">
        <f t="shared" si="1"/>
        <v>12.900000000000006</v>
      </c>
    </row>
    <row r="35" spans="1:17" ht="15" customHeight="1" x14ac:dyDescent="0.2">
      <c r="A35" s="4" t="s">
        <v>266</v>
      </c>
      <c r="B35" s="4" t="s">
        <v>249</v>
      </c>
      <c r="C35" s="7">
        <v>10</v>
      </c>
      <c r="D35" s="28">
        <v>62.7</v>
      </c>
      <c r="E35" s="13">
        <v>73</v>
      </c>
      <c r="F35" s="13">
        <v>72</v>
      </c>
      <c r="G35" s="13">
        <v>77</v>
      </c>
      <c r="H35" s="13">
        <v>69</v>
      </c>
      <c r="I35" s="13">
        <v>68</v>
      </c>
      <c r="J35" s="13"/>
      <c r="K35" s="13"/>
      <c r="L35" s="13"/>
      <c r="M35" s="13"/>
      <c r="N35" s="13"/>
      <c r="O35" s="26">
        <f>IF(SUM(E35:N35)&lt;&gt;0,AVERAGE(E35:N35),"")</f>
        <v>71.8</v>
      </c>
      <c r="P35" s="8">
        <f t="shared" si="0"/>
        <v>73</v>
      </c>
      <c r="Q35" s="27">
        <f t="shared" si="1"/>
        <v>9.0999999999999943</v>
      </c>
    </row>
    <row r="36" spans="1:17" ht="15" customHeight="1" x14ac:dyDescent="0.2">
      <c r="A36" s="4" t="s">
        <v>570</v>
      </c>
      <c r="B36" s="4" t="s">
        <v>264</v>
      </c>
      <c r="C36" s="7">
        <v>6</v>
      </c>
      <c r="D36" s="28">
        <v>83</v>
      </c>
      <c r="E36" s="13">
        <v>83</v>
      </c>
      <c r="F36" s="13">
        <v>81</v>
      </c>
      <c r="G36" s="13">
        <v>82</v>
      </c>
      <c r="H36" s="13">
        <v>87</v>
      </c>
      <c r="I36" s="13">
        <v>85</v>
      </c>
      <c r="J36" s="13"/>
      <c r="K36" s="13"/>
      <c r="L36" s="13"/>
      <c r="M36" s="13"/>
      <c r="N36" s="13"/>
      <c r="O36" s="26">
        <f>IF(SUM(E36:N36)&lt;&gt;0,AVERAGE(E36:N36),"")</f>
        <v>83.6</v>
      </c>
      <c r="P36" s="8">
        <f t="shared" si="0"/>
        <v>37</v>
      </c>
      <c r="Q36" s="27">
        <f t="shared" si="1"/>
        <v>0.59999999999999432</v>
      </c>
    </row>
    <row r="37" spans="1:17" ht="15" customHeight="1" x14ac:dyDescent="0.2">
      <c r="A37" s="4" t="s">
        <v>568</v>
      </c>
      <c r="B37" s="4" t="s">
        <v>264</v>
      </c>
      <c r="C37" s="7">
        <v>5</v>
      </c>
      <c r="D37" s="28">
        <v>84.333333333333329</v>
      </c>
      <c r="E37" s="13">
        <v>91</v>
      </c>
      <c r="F37" s="13">
        <v>73</v>
      </c>
      <c r="G37" s="13">
        <v>87</v>
      </c>
      <c r="H37" s="13">
        <v>83</v>
      </c>
      <c r="I37" s="13">
        <v>78</v>
      </c>
      <c r="J37" s="13"/>
      <c r="K37" s="13"/>
      <c r="L37" s="13"/>
      <c r="M37" s="13"/>
      <c r="N37" s="13"/>
      <c r="O37" s="26">
        <f>IF(SUM(E37:N37)&lt;&gt;0,AVERAGE(E37:N37),"")</f>
        <v>82.4</v>
      </c>
      <c r="P37" s="8">
        <f t="shared" si="0"/>
        <v>43</v>
      </c>
      <c r="Q37" s="27">
        <f t="shared" si="1"/>
        <v>-1.9333333333333229</v>
      </c>
    </row>
    <row r="38" spans="1:17" ht="15" customHeight="1" x14ac:dyDescent="0.2">
      <c r="A38" s="4" t="s">
        <v>179</v>
      </c>
      <c r="B38" s="4" t="s">
        <v>126</v>
      </c>
      <c r="C38" s="7">
        <v>7</v>
      </c>
      <c r="D38" s="28">
        <v>81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125</v>
      </c>
      <c r="B39" s="4" t="s">
        <v>126</v>
      </c>
      <c r="C39" s="7">
        <v>10</v>
      </c>
      <c r="D39" s="28">
        <v>73.5</v>
      </c>
      <c r="E39" s="13">
        <v>95</v>
      </c>
      <c r="F39" s="13">
        <v>93</v>
      </c>
      <c r="G39" s="13">
        <v>92</v>
      </c>
      <c r="H39" s="13">
        <v>91</v>
      </c>
      <c r="I39" s="13">
        <v>92</v>
      </c>
      <c r="J39" s="13"/>
      <c r="K39" s="13"/>
      <c r="L39" s="13"/>
      <c r="M39" s="13"/>
      <c r="N39" s="13"/>
      <c r="O39" s="26">
        <f>IF(SUM(E39:N39)&lt;&gt;0,AVERAGE(E39:N39),"")</f>
        <v>92.6</v>
      </c>
      <c r="P39" s="8">
        <f t="shared" si="0"/>
        <v>12</v>
      </c>
      <c r="Q39" s="27">
        <f t="shared" si="1"/>
        <v>19.099999999999994</v>
      </c>
    </row>
    <row r="40" spans="1:17" ht="15" customHeight="1" x14ac:dyDescent="0.2">
      <c r="A40" s="4" t="s">
        <v>434</v>
      </c>
      <c r="B40" s="4" t="s">
        <v>126</v>
      </c>
      <c r="C40" s="7">
        <v>8</v>
      </c>
      <c r="D40" s="28">
        <v>79.5</v>
      </c>
      <c r="E40" s="13">
        <v>79</v>
      </c>
      <c r="F40" s="13">
        <v>84</v>
      </c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81.5</v>
      </c>
      <c r="P40" s="8">
        <f t="shared" si="0"/>
        <v>48</v>
      </c>
      <c r="Q40" s="27">
        <f t="shared" si="1"/>
        <v>2</v>
      </c>
    </row>
    <row r="41" spans="1:17" ht="15" customHeight="1" x14ac:dyDescent="0.2">
      <c r="A41" s="4" t="s">
        <v>567</v>
      </c>
      <c r="B41" s="4" t="s">
        <v>126</v>
      </c>
      <c r="C41" s="7">
        <v>5</v>
      </c>
      <c r="D41" s="28">
        <v>84.7</v>
      </c>
      <c r="E41" s="13">
        <v>81</v>
      </c>
      <c r="F41" s="13">
        <v>78</v>
      </c>
      <c r="G41" s="13">
        <v>82</v>
      </c>
      <c r="H41" s="13">
        <v>80</v>
      </c>
      <c r="I41" s="13">
        <v>84</v>
      </c>
      <c r="J41" s="13"/>
      <c r="K41" s="13"/>
      <c r="L41" s="13"/>
      <c r="M41" s="13"/>
      <c r="N41" s="13"/>
      <c r="O41" s="26">
        <f>IF(SUM(E41:N41)&lt;&gt;0,AVERAGE(E41:N41),"")</f>
        <v>81</v>
      </c>
      <c r="P41" s="8">
        <f t="shared" si="0"/>
        <v>50</v>
      </c>
      <c r="Q41" s="27">
        <f t="shared" si="1"/>
        <v>-3.7000000000000028</v>
      </c>
    </row>
    <row r="42" spans="1:17" ht="15" customHeight="1" x14ac:dyDescent="0.2">
      <c r="A42" s="4" t="s">
        <v>569</v>
      </c>
      <c r="B42" s="4" t="s">
        <v>126</v>
      </c>
      <c r="C42" s="7">
        <v>6</v>
      </c>
      <c r="D42" s="28">
        <v>84.3</v>
      </c>
      <c r="E42" s="13">
        <v>85</v>
      </c>
      <c r="F42" s="13">
        <v>79</v>
      </c>
      <c r="G42" s="13">
        <v>77</v>
      </c>
      <c r="H42" s="13">
        <v>80</v>
      </c>
      <c r="I42" s="13"/>
      <c r="J42" s="13"/>
      <c r="K42" s="13"/>
      <c r="L42" s="13"/>
      <c r="M42" s="13"/>
      <c r="N42" s="13"/>
      <c r="O42" s="26">
        <f>IF(SUM(E42:N42)&lt;&gt;0,AVERAGE(E42:N42),"")</f>
        <v>80.25</v>
      </c>
      <c r="P42" s="8">
        <f t="shared" si="0"/>
        <v>54</v>
      </c>
      <c r="Q42" s="27">
        <f t="shared" si="1"/>
        <v>-4.0499999999999972</v>
      </c>
    </row>
    <row r="43" spans="1:17" ht="15" customHeight="1" x14ac:dyDescent="0.2">
      <c r="A43" s="4" t="s">
        <v>579</v>
      </c>
      <c r="B43" s="4" t="s">
        <v>126</v>
      </c>
      <c r="C43" s="7">
        <v>9</v>
      </c>
      <c r="D43" s="28">
        <v>77</v>
      </c>
      <c r="E43" s="13">
        <v>73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73</v>
      </c>
      <c r="P43" s="8">
        <f t="shared" si="0"/>
        <v>71</v>
      </c>
      <c r="Q43" s="27">
        <f t="shared" si="1"/>
        <v>-4</v>
      </c>
    </row>
    <row r="44" spans="1:17" ht="15" customHeight="1" x14ac:dyDescent="0.2">
      <c r="A44" s="4" t="s">
        <v>552</v>
      </c>
      <c r="B44" s="4" t="s">
        <v>287</v>
      </c>
      <c r="C44" s="7">
        <v>1</v>
      </c>
      <c r="D44" s="28">
        <v>93.1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>IF(SUM(E44:N44)&lt;&gt;0,AVERAGE(E44:N44),"")</f>
        <v/>
      </c>
      <c r="P44" s="8" t="str">
        <f t="shared" si="0"/>
        <v/>
      </c>
      <c r="Q44" s="27" t="str">
        <f t="shared" si="1"/>
        <v/>
      </c>
    </row>
    <row r="45" spans="1:17" ht="15" customHeight="1" x14ac:dyDescent="0.2">
      <c r="A45" s="4" t="s">
        <v>566</v>
      </c>
      <c r="B45" s="4" t="s">
        <v>147</v>
      </c>
      <c r="C45" s="7">
        <v>5</v>
      </c>
      <c r="D45" s="28">
        <v>84.833333333333329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553</v>
      </c>
      <c r="B46" s="4" t="s">
        <v>147</v>
      </c>
      <c r="C46" s="7">
        <v>2</v>
      </c>
      <c r="D46" s="28">
        <v>91.5</v>
      </c>
      <c r="E46" s="13">
        <v>94</v>
      </c>
      <c r="F46" s="13">
        <v>94</v>
      </c>
      <c r="G46" s="13">
        <v>90</v>
      </c>
      <c r="H46" s="13">
        <v>93</v>
      </c>
      <c r="I46" s="13">
        <v>94</v>
      </c>
      <c r="J46" s="13"/>
      <c r="K46" s="13"/>
      <c r="L46" s="13"/>
      <c r="M46" s="13"/>
      <c r="N46" s="13"/>
      <c r="O46" s="26">
        <f>IF(SUM(E46:N46)&lt;&gt;0,AVERAGE(E46:N46),"")</f>
        <v>93</v>
      </c>
      <c r="P46" s="8">
        <f t="shared" si="0"/>
        <v>10</v>
      </c>
      <c r="Q46" s="27">
        <f t="shared" si="1"/>
        <v>1.5</v>
      </c>
    </row>
    <row r="47" spans="1:17" ht="15" customHeight="1" x14ac:dyDescent="0.2">
      <c r="A47" s="4" t="s">
        <v>525</v>
      </c>
      <c r="B47" s="4" t="s">
        <v>147</v>
      </c>
      <c r="C47" s="7">
        <v>3</v>
      </c>
      <c r="D47" s="28">
        <v>89.8</v>
      </c>
      <c r="E47" s="13">
        <v>89</v>
      </c>
      <c r="F47" s="13">
        <v>91</v>
      </c>
      <c r="G47" s="13">
        <v>91</v>
      </c>
      <c r="H47" s="13">
        <v>91</v>
      </c>
      <c r="I47" s="13">
        <v>96</v>
      </c>
      <c r="J47" s="13"/>
      <c r="K47" s="13"/>
      <c r="L47" s="13"/>
      <c r="M47" s="13"/>
      <c r="N47" s="13"/>
      <c r="O47" s="26">
        <f>IF(SUM(E47:N47)&lt;&gt;0,AVERAGE(E47:N47),"")</f>
        <v>91.6</v>
      </c>
      <c r="P47" s="8">
        <f t="shared" si="0"/>
        <v>13</v>
      </c>
      <c r="Q47" s="27">
        <f t="shared" si="1"/>
        <v>1.7999999999999972</v>
      </c>
    </row>
    <row r="48" spans="1:17" ht="15" customHeight="1" x14ac:dyDescent="0.2">
      <c r="A48" s="4" t="s">
        <v>551</v>
      </c>
      <c r="B48" s="4" t="s">
        <v>147</v>
      </c>
      <c r="C48" s="7">
        <v>1</v>
      </c>
      <c r="D48" s="28">
        <v>93.8</v>
      </c>
      <c r="E48" s="13">
        <v>91</v>
      </c>
      <c r="F48" s="13">
        <v>90</v>
      </c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90.5</v>
      </c>
      <c r="P48" s="8">
        <f t="shared" si="0"/>
        <v>15</v>
      </c>
      <c r="Q48" s="27">
        <f t="shared" si="1"/>
        <v>-3.2999999999999972</v>
      </c>
    </row>
    <row r="49" spans="1:17" ht="15" customHeight="1" x14ac:dyDescent="0.2">
      <c r="A49" s="4" t="s">
        <v>146</v>
      </c>
      <c r="B49" s="4" t="s">
        <v>147</v>
      </c>
      <c r="C49" s="7">
        <v>2</v>
      </c>
      <c r="D49" s="28">
        <v>92.1</v>
      </c>
      <c r="E49" s="13">
        <v>88</v>
      </c>
      <c r="F49" s="13">
        <v>90</v>
      </c>
      <c r="G49" s="13">
        <v>90</v>
      </c>
      <c r="H49" s="13">
        <v>84</v>
      </c>
      <c r="I49" s="13">
        <v>96</v>
      </c>
      <c r="J49" s="13"/>
      <c r="K49" s="13"/>
      <c r="L49" s="13"/>
      <c r="M49" s="13"/>
      <c r="N49" s="13"/>
      <c r="O49" s="26">
        <f>IF(SUM(E49:N49)&lt;&gt;0,AVERAGE(E49:N49),"")</f>
        <v>89.6</v>
      </c>
      <c r="P49" s="8">
        <f t="shared" si="0"/>
        <v>18</v>
      </c>
      <c r="Q49" s="27">
        <f t="shared" si="1"/>
        <v>-2.5</v>
      </c>
    </row>
    <row r="50" spans="1:17" ht="15" customHeight="1" x14ac:dyDescent="0.2">
      <c r="A50" s="4" t="s">
        <v>233</v>
      </c>
      <c r="B50" s="4" t="s">
        <v>147</v>
      </c>
      <c r="C50" s="7">
        <v>3</v>
      </c>
      <c r="D50" s="28">
        <v>89.3</v>
      </c>
      <c r="E50" s="13">
        <v>80</v>
      </c>
      <c r="F50" s="13">
        <v>90</v>
      </c>
      <c r="G50" s="13">
        <v>90</v>
      </c>
      <c r="H50" s="13">
        <v>85</v>
      </c>
      <c r="I50" s="13">
        <v>91</v>
      </c>
      <c r="J50" s="13"/>
      <c r="K50" s="13"/>
      <c r="L50" s="13"/>
      <c r="M50" s="13"/>
      <c r="N50" s="13"/>
      <c r="O50" s="26">
        <f>IF(SUM(E50:N50)&lt;&gt;0,AVERAGE(E50:N50),"")</f>
        <v>87.2</v>
      </c>
      <c r="P50" s="8">
        <f t="shared" si="0"/>
        <v>26</v>
      </c>
      <c r="Q50" s="27">
        <f t="shared" si="1"/>
        <v>-2.0999999999999943</v>
      </c>
    </row>
    <row r="51" spans="1:17" ht="15" customHeight="1" x14ac:dyDescent="0.2">
      <c r="A51" s="4" t="s">
        <v>350</v>
      </c>
      <c r="B51" s="4" t="s">
        <v>147</v>
      </c>
      <c r="C51" s="7">
        <v>6</v>
      </c>
      <c r="D51" s="28">
        <v>83.3</v>
      </c>
      <c r="E51" s="13">
        <v>86</v>
      </c>
      <c r="F51" s="13">
        <v>86</v>
      </c>
      <c r="G51" s="13">
        <v>83</v>
      </c>
      <c r="H51" s="13">
        <v>83</v>
      </c>
      <c r="I51" s="13">
        <v>87</v>
      </c>
      <c r="J51" s="13"/>
      <c r="K51" s="13"/>
      <c r="L51" s="13"/>
      <c r="M51" s="13"/>
      <c r="N51" s="13"/>
      <c r="O51" s="26">
        <f>IF(SUM(E51:N51)&lt;&gt;0,AVERAGE(E51:N51),"")</f>
        <v>85</v>
      </c>
      <c r="P51" s="8">
        <f t="shared" si="0"/>
        <v>32</v>
      </c>
      <c r="Q51" s="27">
        <f t="shared" si="1"/>
        <v>1.7000000000000028</v>
      </c>
    </row>
    <row r="52" spans="1:17" ht="15" customHeight="1" x14ac:dyDescent="0.2">
      <c r="A52" s="4" t="s">
        <v>234</v>
      </c>
      <c r="B52" s="4" t="s">
        <v>147</v>
      </c>
      <c r="C52" s="7">
        <v>7</v>
      </c>
      <c r="D52" s="28">
        <v>80</v>
      </c>
      <c r="E52" s="13">
        <v>83</v>
      </c>
      <c r="F52" s="13">
        <v>84</v>
      </c>
      <c r="G52" s="13">
        <v>87</v>
      </c>
      <c r="H52" s="13">
        <v>81</v>
      </c>
      <c r="I52" s="13">
        <v>88</v>
      </c>
      <c r="J52" s="13"/>
      <c r="K52" s="13"/>
      <c r="L52" s="13"/>
      <c r="M52" s="13"/>
      <c r="N52" s="13"/>
      <c r="O52" s="26">
        <f>IF(SUM(E52:N52)&lt;&gt;0,AVERAGE(E52:N52),"")</f>
        <v>84.6</v>
      </c>
      <c r="P52" s="8">
        <f t="shared" si="0"/>
        <v>33</v>
      </c>
      <c r="Q52" s="27">
        <f t="shared" si="1"/>
        <v>4.5999999999999943</v>
      </c>
    </row>
    <row r="53" spans="1:17" ht="15" customHeight="1" x14ac:dyDescent="0.2">
      <c r="A53" s="4" t="s">
        <v>561</v>
      </c>
      <c r="B53" s="4" t="s">
        <v>147</v>
      </c>
      <c r="C53" s="7">
        <v>5</v>
      </c>
      <c r="D53" s="28">
        <v>85.9</v>
      </c>
      <c r="E53" s="13">
        <v>82</v>
      </c>
      <c r="F53" s="13">
        <v>83</v>
      </c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82.5</v>
      </c>
      <c r="P53" s="8">
        <f t="shared" si="0"/>
        <v>42</v>
      </c>
      <c r="Q53" s="27">
        <f t="shared" si="1"/>
        <v>-3.4000000000000057</v>
      </c>
    </row>
    <row r="54" spans="1:17" ht="15" customHeight="1" x14ac:dyDescent="0.2">
      <c r="A54" s="4" t="s">
        <v>565</v>
      </c>
      <c r="B54" s="4" t="s">
        <v>147</v>
      </c>
      <c r="C54" s="7">
        <v>5</v>
      </c>
      <c r="D54" s="28">
        <v>85.1</v>
      </c>
      <c r="E54" s="13">
        <v>83</v>
      </c>
      <c r="F54" s="13">
        <v>78</v>
      </c>
      <c r="G54" s="13">
        <v>85</v>
      </c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82</v>
      </c>
      <c r="P54" s="8">
        <f t="shared" si="0"/>
        <v>46</v>
      </c>
      <c r="Q54" s="27">
        <f t="shared" si="1"/>
        <v>-3.0999999999999943</v>
      </c>
    </row>
    <row r="55" spans="1:17" ht="15" customHeight="1" x14ac:dyDescent="0.2">
      <c r="A55" s="4" t="s">
        <v>572</v>
      </c>
      <c r="B55" s="4" t="s">
        <v>147</v>
      </c>
      <c r="C55" s="7">
        <v>6</v>
      </c>
      <c r="D55" s="28">
        <v>82.3</v>
      </c>
      <c r="E55" s="13">
        <v>83</v>
      </c>
      <c r="F55" s="13">
        <v>85</v>
      </c>
      <c r="G55" s="13">
        <v>78</v>
      </c>
      <c r="H55" s="13">
        <v>74</v>
      </c>
      <c r="I55" s="13">
        <v>75</v>
      </c>
      <c r="J55" s="13"/>
      <c r="K55" s="13"/>
      <c r="L55" s="13"/>
      <c r="M55" s="13"/>
      <c r="N55" s="13"/>
      <c r="O55" s="26">
        <f>IF(SUM(E55:N55)&lt;&gt;0,AVERAGE(E55:N55),"")</f>
        <v>79</v>
      </c>
      <c r="P55" s="8">
        <f t="shared" si="0"/>
        <v>55</v>
      </c>
      <c r="Q55" s="27">
        <f t="shared" si="1"/>
        <v>-3.2999999999999972</v>
      </c>
    </row>
    <row r="56" spans="1:17" ht="15" customHeight="1" x14ac:dyDescent="0.2">
      <c r="A56" s="4" t="s">
        <v>582</v>
      </c>
      <c r="B56" s="4" t="s">
        <v>147</v>
      </c>
      <c r="C56" s="7">
        <v>9</v>
      </c>
      <c r="D56" s="28">
        <v>73.7</v>
      </c>
      <c r="E56" s="13">
        <v>79</v>
      </c>
      <c r="F56" s="13">
        <v>78</v>
      </c>
      <c r="G56" s="13">
        <v>78</v>
      </c>
      <c r="H56" s="13">
        <v>81</v>
      </c>
      <c r="I56" s="13">
        <v>75</v>
      </c>
      <c r="J56" s="13"/>
      <c r="K56" s="13"/>
      <c r="L56" s="13"/>
      <c r="M56" s="13"/>
      <c r="N56" s="13"/>
      <c r="O56" s="26">
        <f>IF(SUM(E56:N56)&lt;&gt;0,AVERAGE(E56:N56),"")</f>
        <v>78.2</v>
      </c>
      <c r="P56" s="8">
        <f t="shared" si="0"/>
        <v>60</v>
      </c>
      <c r="Q56" s="27">
        <f t="shared" si="1"/>
        <v>4.5</v>
      </c>
    </row>
    <row r="57" spans="1:17" ht="15" customHeight="1" x14ac:dyDescent="0.2">
      <c r="A57" s="4" t="s">
        <v>388</v>
      </c>
      <c r="B57" s="4" t="s">
        <v>165</v>
      </c>
      <c r="C57" s="7">
        <v>4</v>
      </c>
      <c r="D57" s="28">
        <v>86.3</v>
      </c>
      <c r="E57" s="13">
        <v>88</v>
      </c>
      <c r="F57" s="13">
        <v>86</v>
      </c>
      <c r="G57" s="13">
        <v>80</v>
      </c>
      <c r="H57" s="13">
        <v>86</v>
      </c>
      <c r="I57" s="13">
        <v>91</v>
      </c>
      <c r="J57" s="13"/>
      <c r="K57" s="13"/>
      <c r="L57" s="13"/>
      <c r="M57" s="13"/>
      <c r="N57" s="13"/>
      <c r="O57" s="26">
        <f>IF(SUM(E57:N57)&lt;&gt;0,AVERAGE(E57:N57),"")</f>
        <v>86.2</v>
      </c>
      <c r="P57" s="8">
        <f t="shared" si="0"/>
        <v>29</v>
      </c>
      <c r="Q57" s="27">
        <f t="shared" si="1"/>
        <v>-9.9999999999994316E-2</v>
      </c>
    </row>
    <row r="58" spans="1:17" ht="15" customHeight="1" x14ac:dyDescent="0.2">
      <c r="A58" s="4" t="s">
        <v>387</v>
      </c>
      <c r="B58" s="4" t="s">
        <v>165</v>
      </c>
      <c r="C58" s="7">
        <v>4</v>
      </c>
      <c r="D58" s="28">
        <v>86.666666666666671</v>
      </c>
      <c r="E58" s="13">
        <v>84</v>
      </c>
      <c r="F58" s="13">
        <v>87</v>
      </c>
      <c r="G58" s="13">
        <v>84</v>
      </c>
      <c r="H58" s="13">
        <v>81</v>
      </c>
      <c r="I58" s="13">
        <v>80</v>
      </c>
      <c r="J58" s="13"/>
      <c r="K58" s="13"/>
      <c r="L58" s="13"/>
      <c r="M58" s="13"/>
      <c r="N58" s="13"/>
      <c r="O58" s="26">
        <f>IF(SUM(E58:N58)&lt;&gt;0,AVERAGE(E58:N58),"")</f>
        <v>83.2</v>
      </c>
      <c r="P58" s="8">
        <f t="shared" si="0"/>
        <v>39</v>
      </c>
      <c r="Q58" s="27">
        <f t="shared" si="1"/>
        <v>-3.4666666666666686</v>
      </c>
    </row>
    <row r="59" spans="1:17" ht="15" customHeight="1" x14ac:dyDescent="0.2">
      <c r="A59" s="4" t="s">
        <v>556</v>
      </c>
      <c r="B59" s="4" t="s">
        <v>557</v>
      </c>
      <c r="C59" s="7">
        <v>3</v>
      </c>
      <c r="D59" s="28">
        <v>89.666666666666671</v>
      </c>
      <c r="E59" s="13">
        <v>93</v>
      </c>
      <c r="F59" s="13">
        <v>96</v>
      </c>
      <c r="G59" s="13">
        <v>89</v>
      </c>
      <c r="H59" s="13">
        <v>93</v>
      </c>
      <c r="I59" s="13">
        <v>93</v>
      </c>
      <c r="J59" s="13"/>
      <c r="K59" s="13"/>
      <c r="L59" s="13"/>
      <c r="M59" s="13"/>
      <c r="N59" s="13"/>
      <c r="O59" s="26">
        <f>IF(SUM(E59:N59)&lt;&gt;0,AVERAGE(E59:N59),"")</f>
        <v>92.8</v>
      </c>
      <c r="P59" s="8">
        <f t="shared" si="0"/>
        <v>11</v>
      </c>
      <c r="Q59" s="27">
        <f t="shared" si="1"/>
        <v>3.1333333333333258</v>
      </c>
    </row>
    <row r="60" spans="1:17" ht="15" customHeight="1" x14ac:dyDescent="0.2">
      <c r="A60" s="4" t="s">
        <v>563</v>
      </c>
      <c r="B60" s="4" t="s">
        <v>557</v>
      </c>
      <c r="C60" s="7">
        <v>5</v>
      </c>
      <c r="D60" s="28">
        <v>85.333333333333329</v>
      </c>
      <c r="E60" s="13">
        <v>91</v>
      </c>
      <c r="F60" s="13">
        <v>77</v>
      </c>
      <c r="G60" s="13">
        <v>95</v>
      </c>
      <c r="H60" s="13">
        <v>85</v>
      </c>
      <c r="I60" s="13">
        <v>81</v>
      </c>
      <c r="J60" s="13"/>
      <c r="K60" s="13"/>
      <c r="L60" s="13"/>
      <c r="M60" s="13"/>
      <c r="N60" s="13"/>
      <c r="O60" s="26">
        <f>IF(SUM(E60:N60)&lt;&gt;0,AVERAGE(E60:N60),"")</f>
        <v>85.8</v>
      </c>
      <c r="P60" s="8">
        <f t="shared" si="0"/>
        <v>31</v>
      </c>
      <c r="Q60" s="27">
        <f t="shared" si="1"/>
        <v>0.46666666666666856</v>
      </c>
    </row>
    <row r="61" spans="1:17" ht="15" customHeight="1" x14ac:dyDescent="0.2">
      <c r="A61" s="4" t="s">
        <v>573</v>
      </c>
      <c r="B61" s="4" t="s">
        <v>557</v>
      </c>
      <c r="C61" s="7">
        <v>7</v>
      </c>
      <c r="D61" s="28">
        <v>81.333333333333329</v>
      </c>
      <c r="E61" s="13">
        <v>86</v>
      </c>
      <c r="F61" s="13">
        <v>89</v>
      </c>
      <c r="G61" s="13">
        <v>82</v>
      </c>
      <c r="H61" s="13">
        <v>79</v>
      </c>
      <c r="I61" s="13">
        <v>76</v>
      </c>
      <c r="J61" s="13"/>
      <c r="K61" s="13"/>
      <c r="L61" s="13"/>
      <c r="M61" s="13"/>
      <c r="N61" s="13"/>
      <c r="O61" s="26">
        <f>IF(SUM(E61:N61)&lt;&gt;0,AVERAGE(E61:N61),"")</f>
        <v>82.4</v>
      </c>
      <c r="P61" s="8">
        <f t="shared" si="0"/>
        <v>43</v>
      </c>
      <c r="Q61" s="27">
        <f t="shared" si="1"/>
        <v>1.0666666666666771</v>
      </c>
    </row>
    <row r="62" spans="1:17" ht="15" customHeight="1" x14ac:dyDescent="0.2">
      <c r="A62" s="4" t="s">
        <v>571</v>
      </c>
      <c r="B62" s="4" t="s">
        <v>557</v>
      </c>
      <c r="C62" s="7">
        <v>6</v>
      </c>
      <c r="D62" s="28">
        <v>82.333333333333329</v>
      </c>
      <c r="E62" s="13">
        <v>83</v>
      </c>
      <c r="F62" s="13">
        <v>79</v>
      </c>
      <c r="G62" s="13">
        <v>80</v>
      </c>
      <c r="H62" s="13">
        <v>75</v>
      </c>
      <c r="I62" s="13">
        <v>74</v>
      </c>
      <c r="J62" s="13"/>
      <c r="K62" s="13"/>
      <c r="L62" s="13"/>
      <c r="M62" s="13"/>
      <c r="N62" s="13"/>
      <c r="O62" s="26">
        <f>IF(SUM(E62:N62)&lt;&gt;0,AVERAGE(E62:N62),"")</f>
        <v>78.2</v>
      </c>
      <c r="P62" s="8">
        <f t="shared" si="0"/>
        <v>60</v>
      </c>
      <c r="Q62" s="27">
        <f t="shared" si="1"/>
        <v>-4.1333333333333258</v>
      </c>
    </row>
    <row r="63" spans="1:17" ht="15" customHeight="1" x14ac:dyDescent="0.2">
      <c r="A63" s="4" t="s">
        <v>578</v>
      </c>
      <c r="B63" s="4" t="s">
        <v>557</v>
      </c>
      <c r="C63" s="7">
        <v>9</v>
      </c>
      <c r="D63" s="28">
        <v>77.666666666666671</v>
      </c>
      <c r="E63" s="13">
        <v>76</v>
      </c>
      <c r="F63" s="13">
        <v>61</v>
      </c>
      <c r="G63" s="13">
        <v>84</v>
      </c>
      <c r="H63" s="13">
        <v>82</v>
      </c>
      <c r="I63" s="13">
        <v>77</v>
      </c>
      <c r="J63" s="13"/>
      <c r="K63" s="13"/>
      <c r="L63" s="13"/>
      <c r="M63" s="13"/>
      <c r="N63" s="13"/>
      <c r="O63" s="26">
        <f>IF(SUM(E63:N63)&lt;&gt;0,AVERAGE(E63:N63),"")</f>
        <v>76</v>
      </c>
      <c r="P63" s="8">
        <f t="shared" si="0"/>
        <v>65</v>
      </c>
      <c r="Q63" s="27">
        <f t="shared" si="1"/>
        <v>-1.6666666666666714</v>
      </c>
    </row>
    <row r="64" spans="1:17" ht="15" customHeight="1" x14ac:dyDescent="0.2">
      <c r="A64" s="4" t="s">
        <v>575</v>
      </c>
      <c r="B64" s="4" t="s">
        <v>557</v>
      </c>
      <c r="C64" s="7">
        <v>7</v>
      </c>
      <c r="D64" s="28">
        <v>80</v>
      </c>
      <c r="E64" s="13">
        <v>86</v>
      </c>
      <c r="F64" s="13">
        <v>90</v>
      </c>
      <c r="G64" s="13">
        <v>77</v>
      </c>
      <c r="H64" s="13">
        <v>58</v>
      </c>
      <c r="I64" s="13">
        <v>63</v>
      </c>
      <c r="J64" s="13"/>
      <c r="K64" s="13"/>
      <c r="L64" s="13"/>
      <c r="M64" s="13"/>
      <c r="N64" s="13"/>
      <c r="O64" s="26">
        <f>IF(SUM(E64:N64)&lt;&gt;0,AVERAGE(E64:N64),"")</f>
        <v>74.8</v>
      </c>
      <c r="P64" s="8">
        <f t="shared" si="0"/>
        <v>66</v>
      </c>
      <c r="Q64" s="27">
        <f t="shared" si="1"/>
        <v>-5.2000000000000028</v>
      </c>
    </row>
    <row r="65" spans="1:17" ht="15" customHeight="1" x14ac:dyDescent="0.2">
      <c r="A65" s="4" t="s">
        <v>576</v>
      </c>
      <c r="B65" s="4" t="s">
        <v>557</v>
      </c>
      <c r="C65" s="7">
        <v>8</v>
      </c>
      <c r="D65" s="28">
        <v>79.333333333333329</v>
      </c>
      <c r="E65" s="13">
        <v>75</v>
      </c>
      <c r="F65" s="13">
        <v>78</v>
      </c>
      <c r="G65" s="13">
        <v>69</v>
      </c>
      <c r="H65" s="13">
        <v>67</v>
      </c>
      <c r="I65" s="13">
        <v>78</v>
      </c>
      <c r="J65" s="13"/>
      <c r="K65" s="13"/>
      <c r="L65" s="13"/>
      <c r="M65" s="13"/>
      <c r="N65" s="13"/>
      <c r="O65" s="26">
        <f>IF(SUM(E65:N65)&lt;&gt;0,AVERAGE(E65:N65),"")</f>
        <v>73.400000000000006</v>
      </c>
      <c r="P65" s="8">
        <f t="shared" si="0"/>
        <v>70</v>
      </c>
      <c r="Q65" s="27">
        <f t="shared" si="1"/>
        <v>-5.9333333333333229</v>
      </c>
    </row>
    <row r="66" spans="1:17" ht="15" customHeight="1" x14ac:dyDescent="0.2">
      <c r="A66" s="4" t="s">
        <v>378</v>
      </c>
      <c r="B66" s="4" t="s">
        <v>379</v>
      </c>
      <c r="C66" s="7">
        <v>2</v>
      </c>
      <c r="D66" s="28">
        <v>91.4</v>
      </c>
      <c r="E66" s="13">
        <v>84</v>
      </c>
      <c r="F66" s="13">
        <v>91</v>
      </c>
      <c r="G66" s="13">
        <v>83</v>
      </c>
      <c r="H66" s="13">
        <v>88</v>
      </c>
      <c r="I66" s="13">
        <v>87</v>
      </c>
      <c r="J66" s="13"/>
      <c r="K66" s="13"/>
      <c r="L66" s="13"/>
      <c r="M66" s="13"/>
      <c r="N66" s="13"/>
      <c r="O66" s="26">
        <f>IF(SUM(E66:N66)&lt;&gt;0,AVERAGE(E66:N66),"")</f>
        <v>86.6</v>
      </c>
      <c r="P66" s="8">
        <f t="shared" si="0"/>
        <v>27</v>
      </c>
      <c r="Q66" s="27">
        <f t="shared" si="1"/>
        <v>-4.8000000000000114</v>
      </c>
    </row>
    <row r="67" spans="1:17" ht="15" customHeight="1" x14ac:dyDescent="0.2">
      <c r="A67" s="4" t="s">
        <v>282</v>
      </c>
      <c r="B67" s="4" t="s">
        <v>74</v>
      </c>
      <c r="C67" s="7">
        <v>4</v>
      </c>
      <c r="D67" s="28">
        <v>86.8</v>
      </c>
      <c r="E67" s="13">
        <v>86</v>
      </c>
      <c r="F67" s="13">
        <v>86</v>
      </c>
      <c r="G67" s="13">
        <v>89</v>
      </c>
      <c r="H67" s="13">
        <v>77</v>
      </c>
      <c r="I67" s="13">
        <v>85</v>
      </c>
      <c r="J67" s="13"/>
      <c r="K67" s="13"/>
      <c r="L67" s="13"/>
      <c r="M67" s="13"/>
      <c r="N67" s="13"/>
      <c r="O67" s="26">
        <f>IF(SUM(E67:N67)&lt;&gt;0,AVERAGE(E67:N67),"")</f>
        <v>84.6</v>
      </c>
      <c r="P67" s="8">
        <f t="shared" si="0"/>
        <v>33</v>
      </c>
      <c r="Q67" s="27">
        <f t="shared" si="1"/>
        <v>-2.2000000000000028</v>
      </c>
    </row>
    <row r="68" spans="1:17" ht="15" customHeight="1" x14ac:dyDescent="0.2">
      <c r="A68" s="4" t="s">
        <v>550</v>
      </c>
      <c r="B68" s="4" t="s">
        <v>90</v>
      </c>
      <c r="C68" s="7">
        <v>1</v>
      </c>
      <c r="D68" s="28">
        <v>95</v>
      </c>
      <c r="E68" s="13">
        <v>94</v>
      </c>
      <c r="F68" s="13">
        <v>93</v>
      </c>
      <c r="G68" s="13">
        <v>98</v>
      </c>
      <c r="H68" s="13">
        <v>97</v>
      </c>
      <c r="I68" s="13">
        <v>94</v>
      </c>
      <c r="J68" s="13"/>
      <c r="K68" s="13"/>
      <c r="L68" s="13"/>
      <c r="M68" s="13"/>
      <c r="N68" s="13"/>
      <c r="O68" s="26">
        <f>IF(SUM(E68:N68)&lt;&gt;0,AVERAGE(E68:N68),"")</f>
        <v>95.2</v>
      </c>
      <c r="P68" s="8">
        <f t="shared" si="0"/>
        <v>4</v>
      </c>
      <c r="Q68" s="27">
        <f t="shared" si="1"/>
        <v>0.20000000000000284</v>
      </c>
    </row>
    <row r="69" spans="1:17" ht="15" customHeight="1" x14ac:dyDescent="0.2">
      <c r="A69" s="4" t="s">
        <v>246</v>
      </c>
      <c r="B69" s="4" t="s">
        <v>90</v>
      </c>
      <c r="C69" s="7">
        <v>1</v>
      </c>
      <c r="D69" s="28">
        <v>93.4</v>
      </c>
      <c r="E69" s="13">
        <v>94</v>
      </c>
      <c r="F69" s="13">
        <v>96</v>
      </c>
      <c r="G69" s="13">
        <v>93</v>
      </c>
      <c r="H69" s="13">
        <v>95</v>
      </c>
      <c r="I69" s="13">
        <v>93</v>
      </c>
      <c r="J69" s="13"/>
      <c r="K69" s="13"/>
      <c r="L69" s="13"/>
      <c r="M69" s="13"/>
      <c r="N69" s="13"/>
      <c r="O69" s="26">
        <f>IF(SUM(E69:N69)&lt;&gt;0,AVERAGE(E69:N69),"")</f>
        <v>94.2</v>
      </c>
      <c r="P69" s="8">
        <f t="shared" ref="P69:P89" si="2">IF(COUNT($E69:$N69)&gt;0,RANK($O69,$O$4:$O$89),"")</f>
        <v>5</v>
      </c>
      <c r="Q69" s="27">
        <f t="shared" ref="Q69:Q89" si="3">IF(D69&gt;0,IF(O69&lt;&gt;"",O69-D69,""),"")</f>
        <v>0.79999999999999716</v>
      </c>
    </row>
    <row r="70" spans="1:17" ht="15" customHeight="1" x14ac:dyDescent="0.2">
      <c r="A70" s="4" t="s">
        <v>89</v>
      </c>
      <c r="B70" s="4" t="s">
        <v>90</v>
      </c>
      <c r="C70" s="7">
        <v>4</v>
      </c>
      <c r="D70" s="28">
        <v>87.8</v>
      </c>
      <c r="E70" s="13">
        <v>85</v>
      </c>
      <c r="F70" s="13">
        <v>92</v>
      </c>
      <c r="G70" s="13">
        <v>85</v>
      </c>
      <c r="H70" s="13">
        <v>89</v>
      </c>
      <c r="I70" s="13">
        <v>90</v>
      </c>
      <c r="J70" s="13"/>
      <c r="K70" s="13"/>
      <c r="L70" s="13"/>
      <c r="M70" s="13"/>
      <c r="N70" s="13"/>
      <c r="O70" s="26">
        <f>IF(SUM(E70:N70)&lt;&gt;0,AVERAGE(E70:N70),"")</f>
        <v>88.2</v>
      </c>
      <c r="P70" s="8">
        <f t="shared" si="2"/>
        <v>24</v>
      </c>
      <c r="Q70" s="27">
        <f t="shared" si="3"/>
        <v>0.40000000000000568</v>
      </c>
    </row>
    <row r="71" spans="1:17" ht="15" customHeight="1" x14ac:dyDescent="0.2">
      <c r="A71" s="4" t="s">
        <v>311</v>
      </c>
      <c r="B71" s="4" t="s">
        <v>90</v>
      </c>
      <c r="C71" s="7">
        <v>8</v>
      </c>
      <c r="D71" s="28">
        <v>78.2</v>
      </c>
      <c r="E71" s="13">
        <v>85</v>
      </c>
      <c r="F71" s="13">
        <v>88</v>
      </c>
      <c r="G71" s="13">
        <v>80</v>
      </c>
      <c r="H71" s="13">
        <v>78</v>
      </c>
      <c r="I71" s="13">
        <v>63</v>
      </c>
      <c r="J71" s="13"/>
      <c r="K71" s="13"/>
      <c r="L71" s="13"/>
      <c r="M71" s="13"/>
      <c r="N71" s="13"/>
      <c r="O71" s="26">
        <f>IF(SUM(E71:N71)&lt;&gt;0,AVERAGE(E71:N71),"")</f>
        <v>78.8</v>
      </c>
      <c r="P71" s="8">
        <f t="shared" si="2"/>
        <v>56</v>
      </c>
      <c r="Q71" s="27">
        <f t="shared" si="3"/>
        <v>0.59999999999999432</v>
      </c>
    </row>
    <row r="72" spans="1:17" ht="15" customHeight="1" x14ac:dyDescent="0.2">
      <c r="A72" s="4" t="s">
        <v>560</v>
      </c>
      <c r="B72" s="4" t="s">
        <v>90</v>
      </c>
      <c r="C72" s="7">
        <v>4</v>
      </c>
      <c r="D72" s="28">
        <v>86.666666666666671</v>
      </c>
      <c r="E72" s="13">
        <v>73</v>
      </c>
      <c r="F72" s="13">
        <v>78</v>
      </c>
      <c r="G72" s="13">
        <v>87</v>
      </c>
      <c r="H72" s="13">
        <v>72</v>
      </c>
      <c r="I72" s="13">
        <v>80</v>
      </c>
      <c r="J72" s="13"/>
      <c r="K72" s="13"/>
      <c r="L72" s="13"/>
      <c r="M72" s="13"/>
      <c r="N72" s="13"/>
      <c r="O72" s="26">
        <f>IF(SUM(E72:N72)&lt;&gt;0,AVERAGE(E72:N72),"")</f>
        <v>78</v>
      </c>
      <c r="P72" s="8">
        <f t="shared" si="2"/>
        <v>62</v>
      </c>
      <c r="Q72" s="27">
        <f t="shared" si="3"/>
        <v>-8.6666666666666714</v>
      </c>
    </row>
    <row r="73" spans="1:17" ht="15" customHeight="1" x14ac:dyDescent="0.2">
      <c r="A73" s="4" t="s">
        <v>489</v>
      </c>
      <c r="B73" s="4" t="s">
        <v>90</v>
      </c>
      <c r="C73" s="7">
        <v>6</v>
      </c>
      <c r="D73" s="28">
        <v>83.4</v>
      </c>
      <c r="E73" s="13">
        <v>81</v>
      </c>
      <c r="F73" s="13">
        <v>63</v>
      </c>
      <c r="G73" s="13">
        <v>83</v>
      </c>
      <c r="H73" s="13">
        <v>75</v>
      </c>
      <c r="I73" s="13">
        <v>79</v>
      </c>
      <c r="J73" s="13"/>
      <c r="K73" s="13"/>
      <c r="L73" s="13"/>
      <c r="M73" s="13"/>
      <c r="N73" s="13"/>
      <c r="O73" s="26">
        <f>IF(SUM(E73:N73)&lt;&gt;0,AVERAGE(E73:N73),"")</f>
        <v>76.2</v>
      </c>
      <c r="P73" s="8">
        <f t="shared" si="2"/>
        <v>63</v>
      </c>
      <c r="Q73" s="27">
        <f t="shared" si="3"/>
        <v>-7.2000000000000028</v>
      </c>
    </row>
    <row r="74" spans="1:17" ht="15" customHeight="1" x14ac:dyDescent="0.2">
      <c r="A74" s="4" t="s">
        <v>100</v>
      </c>
      <c r="B74" s="4" t="s">
        <v>84</v>
      </c>
      <c r="C74" s="7">
        <v>2</v>
      </c>
      <c r="D74" s="28">
        <v>92.5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>IF(SUM(E74:N74)&lt;&gt;0,AVERAGE(E74:N74),"")</f>
        <v/>
      </c>
      <c r="P74" s="8" t="str">
        <f t="shared" si="2"/>
        <v/>
      </c>
      <c r="Q74" s="27" t="str">
        <f t="shared" si="3"/>
        <v/>
      </c>
    </row>
    <row r="75" spans="1:17" ht="15" customHeight="1" x14ac:dyDescent="0.2">
      <c r="A75" s="4" t="s">
        <v>369</v>
      </c>
      <c r="B75" s="4" t="s">
        <v>84</v>
      </c>
      <c r="C75" s="7">
        <v>8</v>
      </c>
      <c r="D75" s="28">
        <v>80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 t="str">
        <f>IF(SUM(E75:N75)&lt;&gt;0,AVERAGE(E75:N75),"")</f>
        <v/>
      </c>
      <c r="P75" s="8" t="str">
        <f t="shared" si="2"/>
        <v/>
      </c>
      <c r="Q75" s="27" t="str">
        <f t="shared" si="3"/>
        <v/>
      </c>
    </row>
    <row r="76" spans="1:17" ht="15" customHeight="1" x14ac:dyDescent="0.2">
      <c r="A76" s="4" t="s">
        <v>366</v>
      </c>
      <c r="B76" s="4" t="s">
        <v>84</v>
      </c>
      <c r="C76" s="7">
        <v>1</v>
      </c>
      <c r="D76" s="28">
        <v>94.8</v>
      </c>
      <c r="E76" s="13">
        <v>92</v>
      </c>
      <c r="F76" s="13">
        <v>95</v>
      </c>
      <c r="G76" s="13">
        <v>93</v>
      </c>
      <c r="H76" s="13">
        <v>96</v>
      </c>
      <c r="I76" s="13">
        <v>91</v>
      </c>
      <c r="J76" s="13"/>
      <c r="K76" s="13"/>
      <c r="L76" s="13"/>
      <c r="M76" s="13"/>
      <c r="N76" s="13"/>
      <c r="O76" s="26">
        <f>IF(SUM(E76:N76)&lt;&gt;0,AVERAGE(E76:N76),"")</f>
        <v>93.4</v>
      </c>
      <c r="P76" s="8">
        <f t="shared" si="2"/>
        <v>8</v>
      </c>
      <c r="Q76" s="27">
        <f t="shared" si="3"/>
        <v>-1.3999999999999915</v>
      </c>
    </row>
    <row r="77" spans="1:17" ht="15" customHeight="1" x14ac:dyDescent="0.2">
      <c r="A77" s="4" t="s">
        <v>554</v>
      </c>
      <c r="B77" s="4" t="s">
        <v>84</v>
      </c>
      <c r="C77" s="7">
        <v>2</v>
      </c>
      <c r="D77" s="28">
        <v>91.2</v>
      </c>
      <c r="E77" s="13">
        <v>88</v>
      </c>
      <c r="F77" s="13">
        <v>90</v>
      </c>
      <c r="G77" s="13">
        <v>93</v>
      </c>
      <c r="H77" s="13">
        <v>90</v>
      </c>
      <c r="I77" s="13"/>
      <c r="J77" s="13"/>
      <c r="K77" s="13"/>
      <c r="L77" s="13"/>
      <c r="M77" s="13"/>
      <c r="N77" s="13"/>
      <c r="O77" s="26">
        <f>IF(SUM(E77:N77)&lt;&gt;0,AVERAGE(E77:N77),"")</f>
        <v>90.25</v>
      </c>
      <c r="P77" s="8">
        <f t="shared" si="2"/>
        <v>16</v>
      </c>
      <c r="Q77" s="27">
        <f t="shared" si="3"/>
        <v>-0.95000000000000284</v>
      </c>
    </row>
    <row r="78" spans="1:17" ht="15" customHeight="1" x14ac:dyDescent="0.2">
      <c r="A78" s="4" t="s">
        <v>370</v>
      </c>
      <c r="B78" s="4" t="s">
        <v>84</v>
      </c>
      <c r="C78" s="7">
        <v>8</v>
      </c>
      <c r="D78" s="28">
        <v>79.7</v>
      </c>
      <c r="E78" s="13">
        <v>84</v>
      </c>
      <c r="F78" s="13">
        <v>79</v>
      </c>
      <c r="G78" s="13">
        <v>83</v>
      </c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82</v>
      </c>
      <c r="P78" s="8">
        <f t="shared" si="2"/>
        <v>46</v>
      </c>
      <c r="Q78" s="27">
        <f t="shared" si="3"/>
        <v>2.2999999999999972</v>
      </c>
    </row>
    <row r="79" spans="1:17" ht="15" customHeight="1" x14ac:dyDescent="0.2">
      <c r="A79" s="4" t="s">
        <v>368</v>
      </c>
      <c r="B79" s="4" t="s">
        <v>84</v>
      </c>
      <c r="C79" s="7">
        <v>7</v>
      </c>
      <c r="D79" s="28">
        <v>80.8</v>
      </c>
      <c r="E79" s="13">
        <v>79</v>
      </c>
      <c r="F79" s="13">
        <v>86</v>
      </c>
      <c r="G79" s="13">
        <v>76</v>
      </c>
      <c r="H79" s="13">
        <v>78</v>
      </c>
      <c r="I79" s="13">
        <v>88</v>
      </c>
      <c r="J79" s="13"/>
      <c r="K79" s="13"/>
      <c r="L79" s="13"/>
      <c r="M79" s="13"/>
      <c r="N79" s="13"/>
      <c r="O79" s="26">
        <f>IF(SUM(E79:N79)&lt;&gt;0,AVERAGE(E79:N79),"")</f>
        <v>81.400000000000006</v>
      </c>
      <c r="P79" s="8">
        <f t="shared" si="2"/>
        <v>49</v>
      </c>
      <c r="Q79" s="27">
        <f t="shared" si="3"/>
        <v>0.60000000000000853</v>
      </c>
    </row>
    <row r="80" spans="1:17" ht="15" customHeight="1" x14ac:dyDescent="0.2">
      <c r="A80" s="4" t="s">
        <v>549</v>
      </c>
      <c r="B80" s="4" t="s">
        <v>236</v>
      </c>
      <c r="C80" s="7">
        <v>1</v>
      </c>
      <c r="D80" s="28">
        <v>96.9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>IF(SUM(E80:N80)&lt;&gt;0,AVERAGE(E80:N80),"")</f>
        <v/>
      </c>
      <c r="P80" s="8" t="str">
        <f t="shared" si="2"/>
        <v/>
      </c>
      <c r="Q80" s="27" t="str">
        <f t="shared" si="3"/>
        <v/>
      </c>
    </row>
    <row r="81" spans="1:17" ht="15" customHeight="1" x14ac:dyDescent="0.2">
      <c r="A81" s="4" t="s">
        <v>289</v>
      </c>
      <c r="B81" s="4" t="s">
        <v>236</v>
      </c>
      <c r="C81" s="7">
        <v>3</v>
      </c>
      <c r="D81" s="28">
        <v>90.2</v>
      </c>
      <c r="E81" s="13">
        <v>98</v>
      </c>
      <c r="F81" s="13">
        <v>93</v>
      </c>
      <c r="G81" s="13">
        <v>92</v>
      </c>
      <c r="H81" s="13">
        <v>96</v>
      </c>
      <c r="I81" s="13">
        <v>91</v>
      </c>
      <c r="J81" s="13"/>
      <c r="K81" s="13"/>
      <c r="L81" s="13"/>
      <c r="M81" s="13"/>
      <c r="N81" s="13"/>
      <c r="O81" s="26">
        <f>IF(SUM(E81:N81)&lt;&gt;0,AVERAGE(E81:N81),"")</f>
        <v>94</v>
      </c>
      <c r="P81" s="8">
        <f t="shared" si="2"/>
        <v>6</v>
      </c>
      <c r="Q81" s="27">
        <f t="shared" si="3"/>
        <v>3.7999999999999972</v>
      </c>
    </row>
    <row r="82" spans="1:17" ht="15" customHeight="1" x14ac:dyDescent="0.2">
      <c r="A82" s="4" t="s">
        <v>284</v>
      </c>
      <c r="B82" s="4" t="s">
        <v>236</v>
      </c>
      <c r="C82" s="7">
        <v>2</v>
      </c>
      <c r="D82" s="28">
        <v>90.9</v>
      </c>
      <c r="E82" s="13">
        <v>91</v>
      </c>
      <c r="F82" s="13">
        <v>86</v>
      </c>
      <c r="G82" s="13">
        <v>85</v>
      </c>
      <c r="H82" s="13">
        <v>95</v>
      </c>
      <c r="I82" s="13">
        <v>92</v>
      </c>
      <c r="J82" s="13"/>
      <c r="K82" s="13"/>
      <c r="L82" s="13"/>
      <c r="M82" s="13"/>
      <c r="N82" s="13"/>
      <c r="O82" s="26">
        <f>IF(SUM(E82:N82)&lt;&gt;0,AVERAGE(E82:N82),"")</f>
        <v>89.8</v>
      </c>
      <c r="P82" s="8">
        <f t="shared" si="2"/>
        <v>17</v>
      </c>
      <c r="Q82" s="27">
        <f t="shared" si="3"/>
        <v>-1.1000000000000085</v>
      </c>
    </row>
    <row r="83" spans="1:17" ht="15" customHeight="1" x14ac:dyDescent="0.2">
      <c r="A83" s="4" t="s">
        <v>288</v>
      </c>
      <c r="B83" s="4" t="s">
        <v>236</v>
      </c>
      <c r="C83" s="7">
        <v>2</v>
      </c>
      <c r="D83" s="28">
        <v>92.2</v>
      </c>
      <c r="E83" s="13">
        <v>91</v>
      </c>
      <c r="F83" s="13">
        <v>86</v>
      </c>
      <c r="G83" s="13">
        <v>92</v>
      </c>
      <c r="H83" s="13">
        <v>88</v>
      </c>
      <c r="I83" s="13">
        <v>89</v>
      </c>
      <c r="J83" s="13"/>
      <c r="K83" s="13"/>
      <c r="L83" s="13"/>
      <c r="M83" s="13"/>
      <c r="N83" s="13"/>
      <c r="O83" s="26">
        <f>IF(SUM(E83:N83)&lt;&gt;0,AVERAGE(E83:N83),"")</f>
        <v>89.2</v>
      </c>
      <c r="P83" s="8">
        <f t="shared" si="2"/>
        <v>20</v>
      </c>
      <c r="Q83" s="27">
        <f t="shared" si="3"/>
        <v>-3</v>
      </c>
    </row>
    <row r="84" spans="1:17" ht="15" customHeight="1" x14ac:dyDescent="0.2">
      <c r="A84" s="4" t="s">
        <v>301</v>
      </c>
      <c r="B84" s="4" t="s">
        <v>236</v>
      </c>
      <c r="C84" s="7">
        <v>4</v>
      </c>
      <c r="D84" s="28">
        <v>88.4</v>
      </c>
      <c r="E84" s="13">
        <v>85</v>
      </c>
      <c r="F84" s="13">
        <v>89</v>
      </c>
      <c r="G84" s="13">
        <v>78</v>
      </c>
      <c r="H84" s="13">
        <v>82</v>
      </c>
      <c r="I84" s="13">
        <v>89</v>
      </c>
      <c r="J84" s="13"/>
      <c r="K84" s="13"/>
      <c r="L84" s="13"/>
      <c r="M84" s="13"/>
      <c r="N84" s="13"/>
      <c r="O84" s="26">
        <f>IF(SUM(E84:N84)&lt;&gt;0,AVERAGE(E84:N84),"")</f>
        <v>84.6</v>
      </c>
      <c r="P84" s="8">
        <f t="shared" si="2"/>
        <v>33</v>
      </c>
      <c r="Q84" s="27">
        <f t="shared" si="3"/>
        <v>-3.8000000000000114</v>
      </c>
    </row>
    <row r="85" spans="1:17" ht="15" customHeight="1" x14ac:dyDescent="0.2">
      <c r="A85" s="4" t="s">
        <v>292</v>
      </c>
      <c r="B85" s="4" t="s">
        <v>236</v>
      </c>
      <c r="C85" s="7">
        <v>6</v>
      </c>
      <c r="D85" s="28">
        <v>84.3</v>
      </c>
      <c r="E85" s="13">
        <v>88</v>
      </c>
      <c r="F85" s="13">
        <v>85</v>
      </c>
      <c r="G85" s="13">
        <v>81</v>
      </c>
      <c r="H85" s="13">
        <v>82</v>
      </c>
      <c r="I85" s="13">
        <v>78</v>
      </c>
      <c r="J85" s="13"/>
      <c r="K85" s="13"/>
      <c r="L85" s="13"/>
      <c r="M85" s="13"/>
      <c r="N85" s="13"/>
      <c r="O85" s="26">
        <f>IF(SUM(E85:N85)&lt;&gt;0,AVERAGE(E85:N85),"")</f>
        <v>82.8</v>
      </c>
      <c r="P85" s="8">
        <f t="shared" si="2"/>
        <v>40</v>
      </c>
      <c r="Q85" s="27">
        <f t="shared" si="3"/>
        <v>-1.5</v>
      </c>
    </row>
    <row r="86" spans="1:17" ht="15" customHeight="1" x14ac:dyDescent="0.2">
      <c r="A86" s="4" t="s">
        <v>577</v>
      </c>
      <c r="B86" s="4" t="s">
        <v>465</v>
      </c>
      <c r="C86" s="7">
        <v>8</v>
      </c>
      <c r="D86" s="28">
        <v>78.5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>IF(SUM(E86:N86)&lt;&gt;0,AVERAGE(E86:N86),"")</f>
        <v/>
      </c>
      <c r="P86" s="8" t="str">
        <f t="shared" si="2"/>
        <v/>
      </c>
      <c r="Q86" s="27" t="str">
        <f t="shared" si="3"/>
        <v/>
      </c>
    </row>
    <row r="87" spans="1:17" ht="15" customHeight="1" x14ac:dyDescent="0.2">
      <c r="A87" s="4" t="s">
        <v>547</v>
      </c>
      <c r="B87" s="4" t="s">
        <v>465</v>
      </c>
      <c r="C87" s="7">
        <v>1</v>
      </c>
      <c r="D87" s="28">
        <v>99.8</v>
      </c>
      <c r="E87" s="13">
        <v>99</v>
      </c>
      <c r="F87" s="13">
        <v>100</v>
      </c>
      <c r="G87" s="13">
        <v>100</v>
      </c>
      <c r="H87" s="13">
        <v>100</v>
      </c>
      <c r="I87" s="13">
        <v>98</v>
      </c>
      <c r="J87" s="13"/>
      <c r="K87" s="13"/>
      <c r="L87" s="13"/>
      <c r="M87" s="13"/>
      <c r="N87" s="13"/>
      <c r="O87" s="26">
        <f>IF(SUM(E87:N87)&lt;&gt;0,AVERAGE(E87:N87),"")</f>
        <v>99.4</v>
      </c>
      <c r="P87" s="8">
        <f t="shared" si="2"/>
        <v>1</v>
      </c>
      <c r="Q87" s="27">
        <f t="shared" si="3"/>
        <v>-0.39999999999999147</v>
      </c>
    </row>
    <row r="88" spans="1:17" ht="15" customHeight="1" x14ac:dyDescent="0.2">
      <c r="A88" s="4" t="s">
        <v>456</v>
      </c>
      <c r="B88" s="4" t="s">
        <v>243</v>
      </c>
      <c r="C88" s="7">
        <v>9</v>
      </c>
      <c r="D88" s="28">
        <v>78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>IF(SUM(E88:N88)&lt;&gt;0,AVERAGE(E88:N88),"")</f>
        <v/>
      </c>
      <c r="P88" s="8" t="str">
        <f t="shared" si="2"/>
        <v/>
      </c>
      <c r="Q88" s="27" t="str">
        <f t="shared" si="3"/>
        <v/>
      </c>
    </row>
    <row r="89" spans="1:17" ht="15" customHeight="1" x14ac:dyDescent="0.2">
      <c r="A89" s="4" t="s">
        <v>555</v>
      </c>
      <c r="B89" s="4" t="s">
        <v>243</v>
      </c>
      <c r="C89" s="7">
        <v>3</v>
      </c>
      <c r="D89" s="28">
        <v>90.6</v>
      </c>
      <c r="E89" s="13">
        <v>97</v>
      </c>
      <c r="F89" s="13">
        <v>91</v>
      </c>
      <c r="G89" s="13">
        <v>91</v>
      </c>
      <c r="H89" s="13">
        <v>97</v>
      </c>
      <c r="I89" s="13">
        <v>94</v>
      </c>
      <c r="J89" s="13"/>
      <c r="K89" s="13"/>
      <c r="L89" s="13"/>
      <c r="M89" s="13"/>
      <c r="N89" s="13"/>
      <c r="O89" s="26">
        <f>IF(SUM(E89:N89)&lt;&gt;0,AVERAGE(E89:N89),"")</f>
        <v>94</v>
      </c>
      <c r="P89" s="8">
        <f t="shared" si="2"/>
        <v>6</v>
      </c>
      <c r="Q89" s="27">
        <f t="shared" si="3"/>
        <v>3.4000000000000057</v>
      </c>
    </row>
  </sheetData>
  <sortState xmlns:xlrd2="http://schemas.microsoft.com/office/spreadsheetml/2017/richdata2" ref="A4:O89">
    <sortCondition ref="B7"/>
    <sortCondition descending="1" ref="O7"/>
    <sortCondition ref="C7"/>
  </sortState>
  <phoneticPr fontId="0" type="noConversion"/>
  <conditionalFormatting sqref="E4:N4">
    <cfRule type="cellIs" dxfId="460" priority="305" stopIfTrue="1" operator="equal">
      <formula>0</formula>
    </cfRule>
  </conditionalFormatting>
  <conditionalFormatting sqref="Q4">
    <cfRule type="cellIs" dxfId="459" priority="3" stopIfTrue="1" operator="lessThan">
      <formula>0</formula>
    </cfRule>
  </conditionalFormatting>
  <conditionalFormatting sqref="E5:N89">
    <cfRule type="cellIs" dxfId="458" priority="2" stopIfTrue="1" operator="equal">
      <formula>0</formula>
    </cfRule>
  </conditionalFormatting>
  <conditionalFormatting sqref="Q5:Q89">
    <cfRule type="cellIs" dxfId="457" priority="1" stopIfTrue="1" operator="lessThan">
      <formula>0</formula>
    </cfRule>
  </conditionalFormatting>
  <hyperlinks>
    <hyperlink ref="A2" location="'Index'!A2" tooltip="Go to the Index sheet" display="`" xr:uid="{A55C600B-5F55-475A-AB4F-49022D0DD4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F513-13A2-4078-B30B-E467A1633389}">
  <sheetPr codeName="Sheet43">
    <tabColor rgb="FF0070C0"/>
  </sheetPr>
  <dimension ref="A1:R2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586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267</v>
      </c>
      <c r="B4" s="4" t="s">
        <v>259</v>
      </c>
      <c r="C4" s="7">
        <v>1</v>
      </c>
      <c r="D4" s="28">
        <v>89.8</v>
      </c>
      <c r="E4" s="13">
        <v>87</v>
      </c>
      <c r="F4" s="13">
        <v>90</v>
      </c>
      <c r="G4" s="13">
        <v>88</v>
      </c>
      <c r="H4" s="13">
        <v>91</v>
      </c>
      <c r="I4" s="13">
        <v>91</v>
      </c>
      <c r="J4" s="13"/>
      <c r="K4" s="13"/>
      <c r="L4" s="13"/>
      <c r="M4" s="13"/>
      <c r="N4" s="13"/>
      <c r="O4" s="26">
        <f>IF(SUM(E4:N4)&lt;&gt;0,AVERAGE(E4:N4),"")</f>
        <v>89.4</v>
      </c>
      <c r="P4" s="8">
        <f>IF(COUNT($E4:$N4)&gt;0,RANK($O4,$O$4:$O$28),"")</f>
        <v>6</v>
      </c>
      <c r="Q4" s="27">
        <f>IF(D4&gt;0,IF(O4&lt;&gt;"",O4-D4,""),"")</f>
        <v>-0.39999999999999147</v>
      </c>
    </row>
    <row r="5" spans="1:18" ht="15" customHeight="1" x14ac:dyDescent="0.2">
      <c r="A5" s="4" t="s">
        <v>279</v>
      </c>
      <c r="B5" s="4" t="s">
        <v>259</v>
      </c>
      <c r="C5" s="7">
        <v>2</v>
      </c>
      <c r="D5" s="28">
        <v>86.833333333333329</v>
      </c>
      <c r="E5" s="13">
        <v>82</v>
      </c>
      <c r="F5" s="13">
        <v>82</v>
      </c>
      <c r="G5" s="13">
        <v>82</v>
      </c>
      <c r="H5" s="13">
        <v>80</v>
      </c>
      <c r="I5" s="13">
        <v>91</v>
      </c>
      <c r="J5" s="13"/>
      <c r="K5" s="13"/>
      <c r="L5" s="13"/>
      <c r="M5" s="13"/>
      <c r="N5" s="13"/>
      <c r="O5" s="26">
        <f>IF(SUM(E5:N5)&lt;&gt;0,AVERAGE(E5:N5),"")</f>
        <v>83.4</v>
      </c>
      <c r="P5" s="8">
        <f t="shared" ref="P5:P28" si="0">IF(COUNT($E5:$N5)&gt;0,RANK($O5,$O$4:$O$28),"")</f>
        <v>13</v>
      </c>
      <c r="Q5" s="27">
        <f t="shared" ref="Q5:Q28" si="1">IF(D5&gt;0,IF(O5&lt;&gt;"",O5-D5,""),"")</f>
        <v>-3.4333333333333229</v>
      </c>
    </row>
    <row r="6" spans="1:18" ht="15" customHeight="1" x14ac:dyDescent="0.2">
      <c r="A6" s="4" t="s">
        <v>238</v>
      </c>
      <c r="B6" s="4" t="s">
        <v>255</v>
      </c>
      <c r="C6" s="7">
        <v>1</v>
      </c>
      <c r="D6" s="28">
        <v>90.5</v>
      </c>
      <c r="E6" s="13">
        <v>90</v>
      </c>
      <c r="F6" s="13">
        <v>92</v>
      </c>
      <c r="G6" s="13">
        <v>87</v>
      </c>
      <c r="H6" s="13">
        <v>93</v>
      </c>
      <c r="I6" s="13">
        <v>83</v>
      </c>
      <c r="J6" s="13"/>
      <c r="K6" s="13"/>
      <c r="L6" s="13"/>
      <c r="M6" s="13"/>
      <c r="N6" s="13"/>
      <c r="O6" s="26">
        <f>IF(SUM(E6:N6)&lt;&gt;0,AVERAGE(E6:N6),"")</f>
        <v>89</v>
      </c>
      <c r="P6" s="8">
        <f t="shared" si="0"/>
        <v>7</v>
      </c>
      <c r="Q6" s="27">
        <f t="shared" si="1"/>
        <v>-1.5</v>
      </c>
    </row>
    <row r="7" spans="1:18" ht="15" customHeight="1" x14ac:dyDescent="0.2">
      <c r="A7" s="4" t="s">
        <v>558</v>
      </c>
      <c r="B7" s="4" t="s">
        <v>559</v>
      </c>
      <c r="C7" s="7">
        <v>1</v>
      </c>
      <c r="D7" s="28">
        <v>89.4</v>
      </c>
      <c r="E7" s="13">
        <v>88</v>
      </c>
      <c r="F7" s="13">
        <v>91</v>
      </c>
      <c r="G7" s="13">
        <v>87</v>
      </c>
      <c r="H7" s="13"/>
      <c r="I7" s="13"/>
      <c r="J7" s="13"/>
      <c r="K7" s="13"/>
      <c r="L7" s="13"/>
      <c r="M7" s="13"/>
      <c r="N7" s="13"/>
      <c r="O7" s="26">
        <f>IF(SUM(E7:N7)&lt;&gt;0,AVERAGE(E7:N7),"")</f>
        <v>88.666666666666671</v>
      </c>
      <c r="P7" s="8">
        <f t="shared" si="0"/>
        <v>8</v>
      </c>
      <c r="Q7" s="27">
        <f t="shared" si="1"/>
        <v>-0.73333333333333428</v>
      </c>
    </row>
    <row r="8" spans="1:18" ht="15" customHeight="1" x14ac:dyDescent="0.2">
      <c r="A8" s="4" t="s">
        <v>145</v>
      </c>
      <c r="B8" s="4" t="s">
        <v>128</v>
      </c>
      <c r="C8" s="7">
        <v>2</v>
      </c>
      <c r="D8" s="28">
        <v>88</v>
      </c>
      <c r="E8" s="13">
        <v>95</v>
      </c>
      <c r="F8" s="13">
        <v>92</v>
      </c>
      <c r="G8" s="13">
        <v>88</v>
      </c>
      <c r="H8" s="13">
        <v>91</v>
      </c>
      <c r="I8" s="13">
        <v>89</v>
      </c>
      <c r="J8" s="13"/>
      <c r="K8" s="13"/>
      <c r="L8" s="13"/>
      <c r="M8" s="13"/>
      <c r="N8" s="13"/>
      <c r="O8" s="26">
        <f>IF(SUM(E8:N8)&lt;&gt;0,AVERAGE(E8:N8),"")</f>
        <v>91</v>
      </c>
      <c r="P8" s="8">
        <f t="shared" si="0"/>
        <v>4</v>
      </c>
      <c r="Q8" s="27">
        <f t="shared" si="1"/>
        <v>3</v>
      </c>
    </row>
    <row r="9" spans="1:18" ht="15" customHeight="1" x14ac:dyDescent="0.2">
      <c r="A9" s="4" t="s">
        <v>127</v>
      </c>
      <c r="B9" s="4" t="s">
        <v>128</v>
      </c>
      <c r="C9" s="7">
        <v>2</v>
      </c>
      <c r="D9" s="28">
        <v>87.166666666666671</v>
      </c>
      <c r="E9" s="13">
        <v>87</v>
      </c>
      <c r="F9" s="13">
        <v>89</v>
      </c>
      <c r="G9" s="13">
        <v>88</v>
      </c>
      <c r="H9" s="13">
        <v>87</v>
      </c>
      <c r="I9" s="13">
        <v>82</v>
      </c>
      <c r="J9" s="13"/>
      <c r="K9" s="13"/>
      <c r="L9" s="13"/>
      <c r="M9" s="13"/>
      <c r="N9" s="13"/>
      <c r="O9" s="26">
        <f>IF(SUM(E9:N9)&lt;&gt;0,AVERAGE(E9:N9),"")</f>
        <v>86.6</v>
      </c>
      <c r="P9" s="8">
        <f t="shared" si="0"/>
        <v>9</v>
      </c>
      <c r="Q9" s="27">
        <f t="shared" si="1"/>
        <v>-0.56666666666667709</v>
      </c>
    </row>
    <row r="10" spans="1:18" ht="15" customHeight="1" x14ac:dyDescent="0.2">
      <c r="A10" s="4" t="s">
        <v>228</v>
      </c>
      <c r="B10" s="4" t="s">
        <v>128</v>
      </c>
      <c r="C10" s="7">
        <v>3</v>
      </c>
      <c r="D10" s="28">
        <v>81</v>
      </c>
      <c r="E10" s="13">
        <v>84</v>
      </c>
      <c r="F10" s="13">
        <v>76</v>
      </c>
      <c r="G10" s="13">
        <v>74</v>
      </c>
      <c r="H10" s="13">
        <v>75</v>
      </c>
      <c r="I10" s="13">
        <v>84</v>
      </c>
      <c r="J10" s="13"/>
      <c r="K10" s="13"/>
      <c r="L10" s="13"/>
      <c r="M10" s="13"/>
      <c r="N10" s="13"/>
      <c r="O10" s="26">
        <f>IF(SUM(E10:N10)&lt;&gt;0,AVERAGE(E10:N10),"")</f>
        <v>78.599999999999994</v>
      </c>
      <c r="P10" s="8">
        <f t="shared" si="0"/>
        <v>19</v>
      </c>
      <c r="Q10" s="27">
        <f t="shared" si="1"/>
        <v>-2.4000000000000057</v>
      </c>
    </row>
    <row r="11" spans="1:18" ht="15" customHeight="1" x14ac:dyDescent="0.2">
      <c r="A11" s="4" t="s">
        <v>163</v>
      </c>
      <c r="B11" s="4" t="s">
        <v>128</v>
      </c>
      <c r="C11" s="7">
        <v>3</v>
      </c>
      <c r="D11" s="28">
        <v>79.166666666666671</v>
      </c>
      <c r="E11" s="13">
        <v>79</v>
      </c>
      <c r="F11" s="13">
        <v>82</v>
      </c>
      <c r="G11" s="13">
        <v>72</v>
      </c>
      <c r="H11" s="13">
        <v>77</v>
      </c>
      <c r="I11" s="13">
        <v>82</v>
      </c>
      <c r="J11" s="13"/>
      <c r="K11" s="13"/>
      <c r="L11" s="13"/>
      <c r="M11" s="13"/>
      <c r="N11" s="13"/>
      <c r="O11" s="26">
        <f>IF(SUM(E11:N11)&lt;&gt;0,AVERAGE(E11:N11),"")</f>
        <v>78.400000000000006</v>
      </c>
      <c r="P11" s="8">
        <f t="shared" si="0"/>
        <v>20</v>
      </c>
      <c r="Q11" s="27">
        <f t="shared" si="1"/>
        <v>-0.76666666666666572</v>
      </c>
    </row>
    <row r="12" spans="1:18" ht="15" customHeight="1" x14ac:dyDescent="0.2">
      <c r="A12" s="4" t="s">
        <v>434</v>
      </c>
      <c r="B12" s="4" t="s">
        <v>126</v>
      </c>
      <c r="C12" s="7">
        <v>3</v>
      </c>
      <c r="D12" s="28">
        <v>79.5</v>
      </c>
      <c r="E12" s="13">
        <v>79</v>
      </c>
      <c r="F12" s="13">
        <v>84</v>
      </c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81.5</v>
      </c>
      <c r="P12" s="8">
        <f t="shared" si="0"/>
        <v>16</v>
      </c>
      <c r="Q12" s="27">
        <f t="shared" si="1"/>
        <v>2</v>
      </c>
    </row>
    <row r="13" spans="1:18" ht="15" customHeight="1" x14ac:dyDescent="0.2">
      <c r="A13" s="4" t="s">
        <v>388</v>
      </c>
      <c r="B13" s="4" t="s">
        <v>165</v>
      </c>
      <c r="C13" s="7">
        <v>2</v>
      </c>
      <c r="D13" s="28">
        <v>86.3</v>
      </c>
      <c r="E13" s="13">
        <v>88</v>
      </c>
      <c r="F13" s="13">
        <v>86</v>
      </c>
      <c r="G13" s="13">
        <v>80</v>
      </c>
      <c r="H13" s="13">
        <v>86</v>
      </c>
      <c r="I13" s="13">
        <v>91</v>
      </c>
      <c r="J13" s="13"/>
      <c r="K13" s="13"/>
      <c r="L13" s="13"/>
      <c r="M13" s="13"/>
      <c r="N13" s="13"/>
      <c r="O13" s="26">
        <f>IF(SUM(E13:N13)&lt;&gt;0,AVERAGE(E13:N13),"")</f>
        <v>86.2</v>
      </c>
      <c r="P13" s="8">
        <f t="shared" si="0"/>
        <v>11</v>
      </c>
      <c r="Q13" s="27">
        <f t="shared" si="1"/>
        <v>-9.9999999999994316E-2</v>
      </c>
    </row>
    <row r="14" spans="1:18" ht="15" customHeight="1" x14ac:dyDescent="0.2">
      <c r="A14" s="4" t="s">
        <v>387</v>
      </c>
      <c r="B14" s="4" t="s">
        <v>165</v>
      </c>
      <c r="C14" s="7">
        <v>2</v>
      </c>
      <c r="D14" s="28">
        <v>86.666666666666671</v>
      </c>
      <c r="E14" s="13">
        <v>84</v>
      </c>
      <c r="F14" s="13">
        <v>87</v>
      </c>
      <c r="G14" s="13">
        <v>84</v>
      </c>
      <c r="H14" s="13">
        <v>81</v>
      </c>
      <c r="I14" s="13">
        <v>80</v>
      </c>
      <c r="J14" s="13"/>
      <c r="K14" s="13"/>
      <c r="L14" s="13"/>
      <c r="M14" s="13"/>
      <c r="N14" s="13"/>
      <c r="O14" s="26">
        <f>IF(SUM(E14:N14)&lt;&gt;0,AVERAGE(E14:N14),"")</f>
        <v>83.2</v>
      </c>
      <c r="P14" s="8">
        <f t="shared" si="0"/>
        <v>14</v>
      </c>
      <c r="Q14" s="27">
        <f t="shared" si="1"/>
        <v>-3.4666666666666686</v>
      </c>
    </row>
    <row r="15" spans="1:18" ht="15" customHeight="1" x14ac:dyDescent="0.2">
      <c r="A15" s="4" t="s">
        <v>556</v>
      </c>
      <c r="B15" s="4" t="s">
        <v>557</v>
      </c>
      <c r="C15" s="7">
        <v>1</v>
      </c>
      <c r="D15" s="28">
        <v>89.666666666666671</v>
      </c>
      <c r="E15" s="13">
        <v>93</v>
      </c>
      <c r="F15" s="13">
        <v>96</v>
      </c>
      <c r="G15" s="13">
        <v>89</v>
      </c>
      <c r="H15" s="13">
        <v>93</v>
      </c>
      <c r="I15" s="13">
        <v>93</v>
      </c>
      <c r="J15" s="13"/>
      <c r="K15" s="13"/>
      <c r="L15" s="13"/>
      <c r="M15" s="13"/>
      <c r="N15" s="13"/>
      <c r="O15" s="26">
        <f>IF(SUM(E15:N15)&lt;&gt;0,AVERAGE(E15:N15),"")</f>
        <v>92.8</v>
      </c>
      <c r="P15" s="8">
        <f t="shared" si="0"/>
        <v>3</v>
      </c>
      <c r="Q15" s="27">
        <f t="shared" si="1"/>
        <v>3.1333333333333258</v>
      </c>
    </row>
    <row r="16" spans="1:18" ht="15" customHeight="1" x14ac:dyDescent="0.2">
      <c r="A16" s="4" t="s">
        <v>571</v>
      </c>
      <c r="B16" s="4" t="s">
        <v>557</v>
      </c>
      <c r="C16" s="7">
        <v>3</v>
      </c>
      <c r="D16" s="28">
        <v>82.333333333333329</v>
      </c>
      <c r="E16" s="13">
        <v>83</v>
      </c>
      <c r="F16" s="13">
        <v>79</v>
      </c>
      <c r="G16" s="13">
        <v>80</v>
      </c>
      <c r="H16" s="13">
        <v>75</v>
      </c>
      <c r="I16" s="13">
        <v>74</v>
      </c>
      <c r="J16" s="13"/>
      <c r="K16" s="13"/>
      <c r="L16" s="13"/>
      <c r="M16" s="13"/>
      <c r="N16" s="13"/>
      <c r="O16" s="26">
        <f>IF(SUM(E16:N16)&lt;&gt;0,AVERAGE(E16:N16),"")</f>
        <v>78.2</v>
      </c>
      <c r="P16" s="8">
        <f t="shared" si="0"/>
        <v>21</v>
      </c>
      <c r="Q16" s="27">
        <f t="shared" si="1"/>
        <v>-4.1333333333333258</v>
      </c>
    </row>
    <row r="17" spans="1:17" ht="15" customHeight="1" x14ac:dyDescent="0.2">
      <c r="A17" s="4" t="s">
        <v>578</v>
      </c>
      <c r="B17" s="4" t="s">
        <v>557</v>
      </c>
      <c r="C17" s="7">
        <v>3</v>
      </c>
      <c r="D17" s="28">
        <v>77.666666666666671</v>
      </c>
      <c r="E17" s="13">
        <v>76</v>
      </c>
      <c r="F17" s="13">
        <v>61</v>
      </c>
      <c r="G17" s="13">
        <v>84</v>
      </c>
      <c r="H17" s="13">
        <v>82</v>
      </c>
      <c r="I17" s="13">
        <v>77</v>
      </c>
      <c r="J17" s="13"/>
      <c r="K17" s="13"/>
      <c r="L17" s="13"/>
      <c r="M17" s="13"/>
      <c r="N17" s="13"/>
      <c r="O17" s="26">
        <f>IF(SUM(E17:N17)&lt;&gt;0,AVERAGE(E17:N17),"")</f>
        <v>76</v>
      </c>
      <c r="P17" s="8">
        <f t="shared" si="0"/>
        <v>24</v>
      </c>
      <c r="Q17" s="27">
        <f t="shared" si="1"/>
        <v>-1.6666666666666714</v>
      </c>
    </row>
    <row r="18" spans="1:17" ht="15" customHeight="1" x14ac:dyDescent="0.2">
      <c r="A18" s="4" t="s">
        <v>576</v>
      </c>
      <c r="B18" s="4" t="s">
        <v>557</v>
      </c>
      <c r="C18" s="7">
        <v>3</v>
      </c>
      <c r="D18" s="28">
        <v>79.333333333333329</v>
      </c>
      <c r="E18" s="13">
        <v>75</v>
      </c>
      <c r="F18" s="13">
        <v>78</v>
      </c>
      <c r="G18" s="13">
        <v>69</v>
      </c>
      <c r="H18" s="13">
        <v>67</v>
      </c>
      <c r="I18" s="13">
        <v>78</v>
      </c>
      <c r="J18" s="13"/>
      <c r="K18" s="13"/>
      <c r="L18" s="13"/>
      <c r="M18" s="13"/>
      <c r="N18" s="13"/>
      <c r="O18" s="26">
        <f>IF(SUM(E18:N18)&lt;&gt;0,AVERAGE(E18:N18),"")</f>
        <v>73.400000000000006</v>
      </c>
      <c r="P18" s="8">
        <f t="shared" si="0"/>
        <v>25</v>
      </c>
      <c r="Q18" s="27">
        <f t="shared" si="1"/>
        <v>-5.9333333333333229</v>
      </c>
    </row>
    <row r="19" spans="1:17" ht="15" customHeight="1" x14ac:dyDescent="0.2">
      <c r="A19" s="4" t="s">
        <v>378</v>
      </c>
      <c r="B19" s="4" t="s">
        <v>379</v>
      </c>
      <c r="C19" s="7">
        <v>1</v>
      </c>
      <c r="D19" s="28">
        <v>91.4</v>
      </c>
      <c r="E19" s="13">
        <v>84</v>
      </c>
      <c r="F19" s="13">
        <v>91</v>
      </c>
      <c r="G19" s="13">
        <v>83</v>
      </c>
      <c r="H19" s="13">
        <v>88</v>
      </c>
      <c r="I19" s="13">
        <v>87</v>
      </c>
      <c r="J19" s="13"/>
      <c r="K19" s="13"/>
      <c r="L19" s="13"/>
      <c r="M19" s="13"/>
      <c r="N19" s="13"/>
      <c r="O19" s="26">
        <f>IF(SUM(E19:N19)&lt;&gt;0,AVERAGE(E19:N19),"")</f>
        <v>86.6</v>
      </c>
      <c r="P19" s="8">
        <f t="shared" si="0"/>
        <v>9</v>
      </c>
      <c r="Q19" s="27">
        <f t="shared" si="1"/>
        <v>-4.8000000000000114</v>
      </c>
    </row>
    <row r="20" spans="1:17" ht="15" customHeight="1" x14ac:dyDescent="0.2">
      <c r="A20" s="4" t="s">
        <v>282</v>
      </c>
      <c r="B20" s="4" t="s">
        <v>74</v>
      </c>
      <c r="C20" s="7">
        <v>2</v>
      </c>
      <c r="D20" s="28">
        <v>86.8</v>
      </c>
      <c r="E20" s="13">
        <v>86</v>
      </c>
      <c r="F20" s="13">
        <v>86</v>
      </c>
      <c r="G20" s="13">
        <v>89</v>
      </c>
      <c r="H20" s="13">
        <v>77</v>
      </c>
      <c r="I20" s="13">
        <v>85</v>
      </c>
      <c r="J20" s="13"/>
      <c r="K20" s="13"/>
      <c r="L20" s="13"/>
      <c r="M20" s="13"/>
      <c r="N20" s="13"/>
      <c r="O20" s="26">
        <f>IF(SUM(E20:N20)&lt;&gt;0,AVERAGE(E20:N20),"")</f>
        <v>84.6</v>
      </c>
      <c r="P20" s="8">
        <f t="shared" si="0"/>
        <v>12</v>
      </c>
      <c r="Q20" s="27">
        <f t="shared" si="1"/>
        <v>-2.2000000000000028</v>
      </c>
    </row>
    <row r="21" spans="1:17" ht="15" customHeight="1" x14ac:dyDescent="0.2">
      <c r="A21" s="4" t="s">
        <v>246</v>
      </c>
      <c r="B21" s="4" t="s">
        <v>90</v>
      </c>
      <c r="C21" s="7">
        <v>1</v>
      </c>
      <c r="D21" s="28">
        <v>93.4</v>
      </c>
      <c r="E21" s="13">
        <v>94</v>
      </c>
      <c r="F21" s="13">
        <v>96</v>
      </c>
      <c r="G21" s="13">
        <v>93</v>
      </c>
      <c r="H21" s="13">
        <v>95</v>
      </c>
      <c r="I21" s="13">
        <v>93</v>
      </c>
      <c r="J21" s="13"/>
      <c r="K21" s="13"/>
      <c r="L21" s="13"/>
      <c r="M21" s="13"/>
      <c r="N21" s="13"/>
      <c r="O21" s="26">
        <f>IF(SUM(E21:N21)&lt;&gt;0,AVERAGE(E21:N21),"")</f>
        <v>94.2</v>
      </c>
      <c r="P21" s="8">
        <f t="shared" si="0"/>
        <v>2</v>
      </c>
      <c r="Q21" s="27">
        <f t="shared" si="1"/>
        <v>0.79999999999999716</v>
      </c>
    </row>
    <row r="22" spans="1:17" ht="15" customHeight="1" x14ac:dyDescent="0.2">
      <c r="A22" s="4" t="s">
        <v>311</v>
      </c>
      <c r="B22" s="4" t="s">
        <v>90</v>
      </c>
      <c r="C22" s="7">
        <v>3</v>
      </c>
      <c r="D22" s="28">
        <v>78.2</v>
      </c>
      <c r="E22" s="13">
        <v>85</v>
      </c>
      <c r="F22" s="13">
        <v>88</v>
      </c>
      <c r="G22" s="13">
        <v>80</v>
      </c>
      <c r="H22" s="13">
        <v>78</v>
      </c>
      <c r="I22" s="13">
        <v>63</v>
      </c>
      <c r="J22" s="13"/>
      <c r="K22" s="13"/>
      <c r="L22" s="13"/>
      <c r="M22" s="13"/>
      <c r="N22" s="13"/>
      <c r="O22" s="26">
        <f>IF(SUM(E22:N22)&lt;&gt;0,AVERAGE(E22:N22),"")</f>
        <v>78.8</v>
      </c>
      <c r="P22" s="8">
        <f t="shared" si="0"/>
        <v>18</v>
      </c>
      <c r="Q22" s="27">
        <f t="shared" si="1"/>
        <v>0.59999999999999432</v>
      </c>
    </row>
    <row r="23" spans="1:17" ht="15" customHeight="1" x14ac:dyDescent="0.2">
      <c r="A23" s="4" t="s">
        <v>560</v>
      </c>
      <c r="B23" s="4" t="s">
        <v>90</v>
      </c>
      <c r="C23" s="7">
        <v>2</v>
      </c>
      <c r="D23" s="28">
        <v>86.666666666666671</v>
      </c>
      <c r="E23" s="13">
        <v>73</v>
      </c>
      <c r="F23" s="13">
        <v>78</v>
      </c>
      <c r="G23" s="13">
        <v>87</v>
      </c>
      <c r="H23" s="13">
        <v>72</v>
      </c>
      <c r="I23" s="13">
        <v>80</v>
      </c>
      <c r="J23" s="13"/>
      <c r="K23" s="13"/>
      <c r="L23" s="13"/>
      <c r="M23" s="13"/>
      <c r="N23" s="13"/>
      <c r="O23" s="26">
        <f>IF(SUM(E23:N23)&lt;&gt;0,AVERAGE(E23:N23),"")</f>
        <v>78</v>
      </c>
      <c r="P23" s="8">
        <f t="shared" si="0"/>
        <v>22</v>
      </c>
      <c r="Q23" s="27">
        <f t="shared" si="1"/>
        <v>-8.6666666666666714</v>
      </c>
    </row>
    <row r="24" spans="1:17" ht="15" customHeight="1" x14ac:dyDescent="0.2">
      <c r="A24" s="4" t="s">
        <v>489</v>
      </c>
      <c r="B24" s="4" t="s">
        <v>90</v>
      </c>
      <c r="C24" s="7">
        <v>2</v>
      </c>
      <c r="D24" s="28">
        <v>83.4</v>
      </c>
      <c r="E24" s="13">
        <v>81</v>
      </c>
      <c r="F24" s="13">
        <v>63</v>
      </c>
      <c r="G24" s="13">
        <v>83</v>
      </c>
      <c r="H24" s="13">
        <v>75</v>
      </c>
      <c r="I24" s="13">
        <v>79</v>
      </c>
      <c r="J24" s="13"/>
      <c r="K24" s="13"/>
      <c r="L24" s="13"/>
      <c r="M24" s="13"/>
      <c r="N24" s="13"/>
      <c r="O24" s="26">
        <f>IF(SUM(E24:N24)&lt;&gt;0,AVERAGE(E24:N24),"")</f>
        <v>76.2</v>
      </c>
      <c r="P24" s="8">
        <f t="shared" si="0"/>
        <v>23</v>
      </c>
      <c r="Q24" s="27">
        <f t="shared" si="1"/>
        <v>-7.2000000000000028</v>
      </c>
    </row>
    <row r="25" spans="1:17" ht="15" customHeight="1" x14ac:dyDescent="0.2">
      <c r="A25" s="4" t="s">
        <v>554</v>
      </c>
      <c r="B25" s="4" t="s">
        <v>84</v>
      </c>
      <c r="C25" s="7">
        <v>1</v>
      </c>
      <c r="D25" s="28">
        <v>91.2</v>
      </c>
      <c r="E25" s="13">
        <v>88</v>
      </c>
      <c r="F25" s="13">
        <v>90</v>
      </c>
      <c r="G25" s="13">
        <v>93</v>
      </c>
      <c r="H25" s="13">
        <v>90</v>
      </c>
      <c r="I25" s="13"/>
      <c r="J25" s="13"/>
      <c r="K25" s="13"/>
      <c r="L25" s="13"/>
      <c r="M25" s="13"/>
      <c r="N25" s="13"/>
      <c r="O25" s="26">
        <f>IF(SUM(E25:N25)&lt;&gt;0,AVERAGE(E25:N25),"")</f>
        <v>90.25</v>
      </c>
      <c r="P25" s="8">
        <f t="shared" si="0"/>
        <v>5</v>
      </c>
      <c r="Q25" s="27">
        <f t="shared" si="1"/>
        <v>-0.95000000000000284</v>
      </c>
    </row>
    <row r="26" spans="1:17" ht="15" customHeight="1" x14ac:dyDescent="0.2">
      <c r="A26" s="4" t="s">
        <v>370</v>
      </c>
      <c r="B26" s="4" t="s">
        <v>84</v>
      </c>
      <c r="C26" s="7">
        <v>3</v>
      </c>
      <c r="D26" s="28">
        <v>79.7</v>
      </c>
      <c r="E26" s="13">
        <v>84</v>
      </c>
      <c r="F26" s="13">
        <v>79</v>
      </c>
      <c r="G26" s="13">
        <v>83</v>
      </c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82</v>
      </c>
      <c r="P26" s="8">
        <f t="shared" si="0"/>
        <v>15</v>
      </c>
      <c r="Q26" s="27">
        <f t="shared" si="1"/>
        <v>2.2999999999999972</v>
      </c>
    </row>
    <row r="27" spans="1:17" ht="15" customHeight="1" x14ac:dyDescent="0.2">
      <c r="A27" s="4" t="s">
        <v>368</v>
      </c>
      <c r="B27" s="4" t="s">
        <v>84</v>
      </c>
      <c r="C27" s="7">
        <v>3</v>
      </c>
      <c r="D27" s="28">
        <v>80.8</v>
      </c>
      <c r="E27" s="13">
        <v>79</v>
      </c>
      <c r="F27" s="13">
        <v>86</v>
      </c>
      <c r="G27" s="13">
        <v>76</v>
      </c>
      <c r="H27" s="13">
        <v>78</v>
      </c>
      <c r="I27" s="13">
        <v>88</v>
      </c>
      <c r="J27" s="13"/>
      <c r="K27" s="13"/>
      <c r="L27" s="13"/>
      <c r="M27" s="13"/>
      <c r="N27" s="13"/>
      <c r="O27" s="26">
        <f>IF(SUM(E27:N27)&lt;&gt;0,AVERAGE(E27:N27),"")</f>
        <v>81.400000000000006</v>
      </c>
      <c r="P27" s="8">
        <f t="shared" si="0"/>
        <v>17</v>
      </c>
      <c r="Q27" s="27">
        <f t="shared" si="1"/>
        <v>0.60000000000000853</v>
      </c>
    </row>
    <row r="28" spans="1:17" ht="15" customHeight="1" x14ac:dyDescent="0.2">
      <c r="A28" s="4" t="s">
        <v>547</v>
      </c>
      <c r="B28" s="4" t="s">
        <v>465</v>
      </c>
      <c r="C28" s="7">
        <v>1</v>
      </c>
      <c r="D28" s="28">
        <v>99.8</v>
      </c>
      <c r="E28" s="13">
        <v>99</v>
      </c>
      <c r="F28" s="13">
        <v>100</v>
      </c>
      <c r="G28" s="13">
        <v>100</v>
      </c>
      <c r="H28" s="13">
        <v>100</v>
      </c>
      <c r="I28" s="13">
        <v>98</v>
      </c>
      <c r="J28" s="13"/>
      <c r="K28" s="13"/>
      <c r="L28" s="13"/>
      <c r="M28" s="13"/>
      <c r="N28" s="13"/>
      <c r="O28" s="26">
        <f>IF(SUM(E28:N28)&lt;&gt;0,AVERAGE(E28:N28),"")</f>
        <v>99.4</v>
      </c>
      <c r="P28" s="8">
        <f t="shared" si="0"/>
        <v>1</v>
      </c>
      <c r="Q28" s="27">
        <f t="shared" si="1"/>
        <v>-0.39999999999999147</v>
      </c>
    </row>
  </sheetData>
  <sortState xmlns:xlrd2="http://schemas.microsoft.com/office/spreadsheetml/2017/richdata2" ref="A4:O28">
    <sortCondition ref="B7"/>
    <sortCondition descending="1" ref="O7"/>
    <sortCondition ref="C7"/>
  </sortState>
  <conditionalFormatting sqref="E4:N4">
    <cfRule type="cellIs" dxfId="456" priority="6" stopIfTrue="1" operator="equal">
      <formula>0</formula>
    </cfRule>
  </conditionalFormatting>
  <conditionalFormatting sqref="Q4">
    <cfRule type="cellIs" dxfId="455" priority="5" stopIfTrue="1" operator="lessThan">
      <formula>0</formula>
    </cfRule>
  </conditionalFormatting>
  <conditionalFormatting sqref="E5:N28">
    <cfRule type="cellIs" dxfId="454" priority="2" stopIfTrue="1" operator="equal">
      <formula>0</formula>
    </cfRule>
  </conditionalFormatting>
  <conditionalFormatting sqref="Q5:Q28">
    <cfRule type="cellIs" dxfId="453" priority="1" stopIfTrue="1" operator="lessThan">
      <formula>0</formula>
    </cfRule>
  </conditionalFormatting>
  <hyperlinks>
    <hyperlink ref="A2" location="'Index'!A2" tooltip="Go to the Index sheet" display="`" xr:uid="{3764FF08-3DC1-4BAD-8FA4-9BAB62C01A9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2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  <c r="F1" s="7"/>
    </row>
    <row r="2" spans="1:18" ht="12" customHeight="1" x14ac:dyDescent="0.2">
      <c r="A2" s="31" t="s">
        <v>592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476</v>
      </c>
      <c r="B4" s="4" t="s">
        <v>169</v>
      </c>
      <c r="C4" s="7">
        <v>1</v>
      </c>
      <c r="D4" s="28">
        <v>195</v>
      </c>
      <c r="E4" s="7">
        <v>194</v>
      </c>
      <c r="F4" s="13">
        <v>195</v>
      </c>
      <c r="G4" s="13">
        <v>193</v>
      </c>
      <c r="H4" s="13">
        <v>189</v>
      </c>
      <c r="I4" s="13">
        <v>195</v>
      </c>
      <c r="J4" s="13"/>
      <c r="K4" s="13"/>
      <c r="L4" s="13"/>
      <c r="M4" s="13"/>
      <c r="N4" s="13"/>
      <c r="O4" s="26">
        <f>IF(SUM(E4:N4)&lt;&gt;0,AVERAGE(E4:N4),"")</f>
        <v>193.2</v>
      </c>
      <c r="P4" s="8">
        <f>IF(COUNT($E4:$N4)&gt;0,RANK($O4,$O$4:$O$27),"")</f>
        <v>1</v>
      </c>
      <c r="Q4" s="27">
        <f>IF(D4&gt;0,IF(O4&lt;&gt;"",O4-D4,""),"")</f>
        <v>-1.8000000000000114</v>
      </c>
    </row>
    <row r="5" spans="1:18" ht="15" customHeight="1" x14ac:dyDescent="0.2">
      <c r="A5" s="4" t="s">
        <v>564</v>
      </c>
      <c r="B5" s="4" t="s">
        <v>169</v>
      </c>
      <c r="C5" s="7">
        <v>1</v>
      </c>
      <c r="D5" s="28">
        <v>171.1</v>
      </c>
      <c r="E5" s="7">
        <v>173</v>
      </c>
      <c r="F5" s="13">
        <v>173</v>
      </c>
      <c r="G5" s="13">
        <v>168</v>
      </c>
      <c r="H5" s="13">
        <v>164</v>
      </c>
      <c r="I5" s="13">
        <v>179</v>
      </c>
      <c r="J5" s="13"/>
      <c r="K5" s="13"/>
      <c r="L5" s="13"/>
      <c r="M5" s="13"/>
      <c r="N5" s="13"/>
      <c r="O5" s="26">
        <f>IF(SUM(E5:N5)&lt;&gt;0,AVERAGE(E5:N5),"")</f>
        <v>171.4</v>
      </c>
      <c r="P5" s="8">
        <f t="shared" ref="P5:P27" si="0">IF(COUNT($E5:$N5)&gt;0,RANK($O5,$O$4:$O$27),"")</f>
        <v>12</v>
      </c>
      <c r="Q5" s="27">
        <f t="shared" ref="Q5:Q27" si="1">IF(D5&gt;0,IF(O5&lt;&gt;"",O5-D5,""),"")</f>
        <v>0.30000000000001137</v>
      </c>
    </row>
    <row r="6" spans="1:18" ht="15" customHeight="1" x14ac:dyDescent="0.2">
      <c r="A6" s="4" t="s">
        <v>562</v>
      </c>
      <c r="B6" s="4" t="s">
        <v>169</v>
      </c>
      <c r="C6" s="7">
        <v>1</v>
      </c>
      <c r="D6" s="28">
        <v>172.8</v>
      </c>
      <c r="E6" s="7">
        <v>155</v>
      </c>
      <c r="F6" s="13">
        <v>168</v>
      </c>
      <c r="G6" s="13">
        <v>152</v>
      </c>
      <c r="H6" s="13">
        <v>173</v>
      </c>
      <c r="I6" s="13">
        <v>178</v>
      </c>
      <c r="J6" s="13"/>
      <c r="K6" s="13"/>
      <c r="L6" s="13"/>
      <c r="M6" s="13"/>
      <c r="N6" s="13"/>
      <c r="O6" s="26">
        <f>IF(SUM(E6:N6)&lt;&gt;0,AVERAGE(E6:N6),"")</f>
        <v>165.2</v>
      </c>
      <c r="P6" s="8">
        <f t="shared" si="0"/>
        <v>16</v>
      </c>
      <c r="Q6" s="27">
        <f t="shared" si="1"/>
        <v>-7.6000000000000227</v>
      </c>
    </row>
    <row r="7" spans="1:18" ht="15" customHeight="1" x14ac:dyDescent="0.2">
      <c r="A7" s="4" t="s">
        <v>145</v>
      </c>
      <c r="B7" s="4" t="s">
        <v>128</v>
      </c>
      <c r="C7" s="7">
        <v>2</v>
      </c>
      <c r="D7" s="28">
        <v>178.5</v>
      </c>
      <c r="E7" s="7">
        <v>189</v>
      </c>
      <c r="F7" s="13">
        <v>185</v>
      </c>
      <c r="G7" s="13">
        <v>174</v>
      </c>
      <c r="H7" s="13">
        <v>182</v>
      </c>
      <c r="I7" s="13">
        <v>178</v>
      </c>
      <c r="J7" s="13"/>
      <c r="K7" s="13"/>
      <c r="L7" s="13"/>
      <c r="M7" s="13"/>
      <c r="N7" s="13"/>
      <c r="O7" s="26">
        <f>IF(SUM(E7:N7)&lt;&gt;0,AVERAGE(E7:N7),"")</f>
        <v>181.6</v>
      </c>
      <c r="P7" s="8">
        <f t="shared" si="0"/>
        <v>7</v>
      </c>
      <c r="Q7" s="27">
        <f t="shared" si="1"/>
        <v>3.0999999999999943</v>
      </c>
    </row>
    <row r="8" spans="1:18" ht="15" customHeight="1" x14ac:dyDescent="0.2">
      <c r="A8" s="4" t="s">
        <v>127</v>
      </c>
      <c r="B8" s="4" t="s">
        <v>128</v>
      </c>
      <c r="C8" s="7">
        <v>2</v>
      </c>
      <c r="D8" s="28">
        <v>172.3</v>
      </c>
      <c r="E8" s="7">
        <v>176</v>
      </c>
      <c r="F8" s="13">
        <v>175</v>
      </c>
      <c r="G8" s="13">
        <v>178</v>
      </c>
      <c r="H8" s="13">
        <v>181</v>
      </c>
      <c r="I8" s="13">
        <v>170</v>
      </c>
      <c r="J8" s="13"/>
      <c r="K8" s="13"/>
      <c r="L8" s="13"/>
      <c r="M8" s="13"/>
      <c r="N8" s="13"/>
      <c r="O8" s="26">
        <f>IF(SUM(E8:N8)&lt;&gt;0,AVERAGE(E8:N8),"")</f>
        <v>176</v>
      </c>
      <c r="P8" s="8">
        <f t="shared" si="0"/>
        <v>10</v>
      </c>
      <c r="Q8" s="27">
        <f t="shared" si="1"/>
        <v>3.6999999999999886</v>
      </c>
    </row>
    <row r="9" spans="1:18" ht="15" customHeight="1" x14ac:dyDescent="0.2">
      <c r="A9" s="4" t="s">
        <v>228</v>
      </c>
      <c r="B9" s="4" t="s">
        <v>128</v>
      </c>
      <c r="C9" s="7">
        <v>2</v>
      </c>
      <c r="D9" s="28">
        <v>165</v>
      </c>
      <c r="E9" s="7">
        <v>169</v>
      </c>
      <c r="F9" s="13">
        <v>163</v>
      </c>
      <c r="G9" s="13">
        <v>152</v>
      </c>
      <c r="H9" s="13">
        <v>153</v>
      </c>
      <c r="I9" s="13">
        <v>158</v>
      </c>
      <c r="J9" s="13"/>
      <c r="K9" s="13"/>
      <c r="L9" s="13"/>
      <c r="M9" s="13"/>
      <c r="N9" s="13"/>
      <c r="O9" s="26">
        <f>IF(SUM(E9:N9)&lt;&gt;0,AVERAGE(E9:N9),"")</f>
        <v>159</v>
      </c>
      <c r="P9" s="8">
        <f t="shared" si="0"/>
        <v>20</v>
      </c>
      <c r="Q9" s="27">
        <f t="shared" si="1"/>
        <v>-6</v>
      </c>
    </row>
    <row r="10" spans="1:18" ht="15" customHeight="1" x14ac:dyDescent="0.2">
      <c r="A10" s="4" t="s">
        <v>179</v>
      </c>
      <c r="B10" s="4" t="s">
        <v>126</v>
      </c>
      <c r="C10" s="7">
        <v>2</v>
      </c>
      <c r="D10" s="28">
        <v>162</v>
      </c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125</v>
      </c>
      <c r="B11" s="4" t="s">
        <v>126</v>
      </c>
      <c r="C11" s="7">
        <v>2</v>
      </c>
      <c r="D11" s="28">
        <v>169</v>
      </c>
      <c r="E11" s="7">
        <v>184</v>
      </c>
      <c r="F11" s="13">
        <v>187</v>
      </c>
      <c r="G11" s="13">
        <v>178</v>
      </c>
      <c r="H11" s="13">
        <v>187</v>
      </c>
      <c r="I11" s="13">
        <v>191</v>
      </c>
      <c r="J11" s="13"/>
      <c r="K11" s="13"/>
      <c r="L11" s="13"/>
      <c r="M11" s="13"/>
      <c r="N11" s="13"/>
      <c r="O11" s="26">
        <f>IF(SUM(E11:N11)&lt;&gt;0,AVERAGE(E11:N11),"")</f>
        <v>185.4</v>
      </c>
      <c r="P11" s="8">
        <f t="shared" si="0"/>
        <v>6</v>
      </c>
      <c r="Q11" s="27">
        <f t="shared" si="1"/>
        <v>16.400000000000006</v>
      </c>
    </row>
    <row r="12" spans="1:18" ht="15" customHeight="1" x14ac:dyDescent="0.2">
      <c r="A12" s="4" t="s">
        <v>434</v>
      </c>
      <c r="B12" s="4" t="s">
        <v>126</v>
      </c>
      <c r="C12" s="7">
        <v>2</v>
      </c>
      <c r="D12" s="28">
        <v>159.80000000000001</v>
      </c>
      <c r="E12" s="7">
        <v>167</v>
      </c>
      <c r="F12" s="13">
        <v>174</v>
      </c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170.5</v>
      </c>
      <c r="P12" s="8">
        <f t="shared" si="0"/>
        <v>13</v>
      </c>
      <c r="Q12" s="27">
        <f t="shared" si="1"/>
        <v>10.699999999999989</v>
      </c>
    </row>
    <row r="13" spans="1:18" ht="15" customHeight="1" x14ac:dyDescent="0.2">
      <c r="A13" s="4" t="s">
        <v>567</v>
      </c>
      <c r="B13" s="4" t="s">
        <v>126</v>
      </c>
      <c r="C13" s="7">
        <v>2</v>
      </c>
      <c r="D13" s="28">
        <v>159.5</v>
      </c>
      <c r="E13" s="7">
        <v>166</v>
      </c>
      <c r="F13" s="13">
        <v>157</v>
      </c>
      <c r="G13" s="13">
        <v>165</v>
      </c>
      <c r="H13" s="13">
        <v>171</v>
      </c>
      <c r="I13" s="13">
        <v>162</v>
      </c>
      <c r="J13" s="13"/>
      <c r="K13" s="13"/>
      <c r="L13" s="13"/>
      <c r="M13" s="13"/>
      <c r="N13" s="13"/>
      <c r="O13" s="26">
        <f>IF(SUM(E13:N13)&lt;&gt;0,AVERAGE(E13:N13),"")</f>
        <v>164.2</v>
      </c>
      <c r="P13" s="8">
        <f t="shared" si="0"/>
        <v>17</v>
      </c>
      <c r="Q13" s="27">
        <f t="shared" si="1"/>
        <v>4.6999999999999886</v>
      </c>
    </row>
    <row r="14" spans="1:18" ht="15" customHeight="1" x14ac:dyDescent="0.2">
      <c r="A14" s="4" t="s">
        <v>569</v>
      </c>
      <c r="B14" s="4" t="s">
        <v>126</v>
      </c>
      <c r="C14" s="7">
        <v>2</v>
      </c>
      <c r="D14" s="28">
        <v>162</v>
      </c>
      <c r="E14" s="7">
        <v>153</v>
      </c>
      <c r="F14" s="13">
        <v>162</v>
      </c>
      <c r="G14" s="13">
        <v>153</v>
      </c>
      <c r="H14" s="13">
        <v>158</v>
      </c>
      <c r="I14" s="13"/>
      <c r="J14" s="13"/>
      <c r="K14" s="13"/>
      <c r="L14" s="13"/>
      <c r="M14" s="13"/>
      <c r="N14" s="13"/>
      <c r="O14" s="26">
        <f>IF(SUM(E14:N14)&lt;&gt;0,AVERAGE(E14:N14),"")</f>
        <v>156.5</v>
      </c>
      <c r="P14" s="8">
        <f t="shared" si="0"/>
        <v>21</v>
      </c>
      <c r="Q14" s="27">
        <f t="shared" si="1"/>
        <v>-5.5</v>
      </c>
    </row>
    <row r="15" spans="1:18" ht="15" customHeight="1" x14ac:dyDescent="0.2">
      <c r="A15" s="4" t="s">
        <v>579</v>
      </c>
      <c r="B15" s="4" t="s">
        <v>126</v>
      </c>
      <c r="C15" s="7">
        <v>2</v>
      </c>
      <c r="D15" s="28">
        <v>141.5</v>
      </c>
      <c r="E15" s="7">
        <v>141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141</v>
      </c>
      <c r="P15" s="8">
        <f t="shared" si="0"/>
        <v>22</v>
      </c>
      <c r="Q15" s="27">
        <f t="shared" si="1"/>
        <v>-0.5</v>
      </c>
    </row>
    <row r="16" spans="1:18" ht="15" customHeight="1" x14ac:dyDescent="0.2">
      <c r="A16" s="4" t="s">
        <v>550</v>
      </c>
      <c r="B16" s="4" t="s">
        <v>90</v>
      </c>
      <c r="C16" s="7">
        <v>1</v>
      </c>
      <c r="D16" s="28">
        <v>193.4</v>
      </c>
      <c r="E16" s="7">
        <v>191</v>
      </c>
      <c r="F16" s="13">
        <v>191</v>
      </c>
      <c r="G16" s="13">
        <v>192</v>
      </c>
      <c r="H16" s="13">
        <v>186</v>
      </c>
      <c r="I16" s="13">
        <v>183</v>
      </c>
      <c r="J16" s="13"/>
      <c r="K16" s="13"/>
      <c r="L16" s="13"/>
      <c r="M16" s="13"/>
      <c r="N16" s="13"/>
      <c r="O16" s="26">
        <f>IF(SUM(E16:N16)&lt;&gt;0,AVERAGE(E16:N16),"")</f>
        <v>188.6</v>
      </c>
      <c r="P16" s="8">
        <f t="shared" si="0"/>
        <v>2</v>
      </c>
      <c r="Q16" s="27">
        <f t="shared" si="1"/>
        <v>-4.8000000000000114</v>
      </c>
    </row>
    <row r="17" spans="1:17" ht="15" customHeight="1" x14ac:dyDescent="0.2">
      <c r="A17" s="4" t="s">
        <v>246</v>
      </c>
      <c r="B17" s="4" t="s">
        <v>90</v>
      </c>
      <c r="C17" s="7">
        <v>1</v>
      </c>
      <c r="D17" s="28">
        <v>186</v>
      </c>
      <c r="E17" s="7">
        <v>187</v>
      </c>
      <c r="F17" s="13">
        <v>184</v>
      </c>
      <c r="G17" s="13">
        <v>185</v>
      </c>
      <c r="H17" s="13">
        <v>188</v>
      </c>
      <c r="I17" s="13">
        <v>185</v>
      </c>
      <c r="J17" s="13"/>
      <c r="K17" s="13"/>
      <c r="L17" s="13"/>
      <c r="M17" s="13"/>
      <c r="N17" s="13"/>
      <c r="O17" s="26">
        <f>IF(SUM(E17:N17)&lt;&gt;0,AVERAGE(E17:N17),"")</f>
        <v>185.8</v>
      </c>
      <c r="P17" s="8">
        <f t="shared" si="0"/>
        <v>3</v>
      </c>
      <c r="Q17" s="27">
        <f t="shared" si="1"/>
        <v>-0.19999999999998863</v>
      </c>
    </row>
    <row r="18" spans="1:17" ht="15" customHeight="1" x14ac:dyDescent="0.2">
      <c r="A18" s="4" t="s">
        <v>89</v>
      </c>
      <c r="B18" s="4" t="s">
        <v>90</v>
      </c>
      <c r="C18" s="7">
        <v>1</v>
      </c>
      <c r="D18" s="28">
        <v>178.1</v>
      </c>
      <c r="E18" s="7">
        <v>172</v>
      </c>
      <c r="F18" s="13">
        <v>175</v>
      </c>
      <c r="G18" s="13">
        <v>182</v>
      </c>
      <c r="H18" s="13">
        <v>178</v>
      </c>
      <c r="I18" s="13">
        <v>173</v>
      </c>
      <c r="J18" s="13"/>
      <c r="K18" s="13"/>
      <c r="L18" s="13"/>
      <c r="M18" s="13"/>
      <c r="N18" s="13"/>
      <c r="O18" s="26">
        <f>IF(SUM(E18:N18)&lt;&gt;0,AVERAGE(E18:N18),"")</f>
        <v>176</v>
      </c>
      <c r="P18" s="8">
        <f t="shared" si="0"/>
        <v>10</v>
      </c>
      <c r="Q18" s="27">
        <f t="shared" si="1"/>
        <v>-2.0999999999999943</v>
      </c>
    </row>
    <row r="19" spans="1:17" ht="15" customHeight="1" x14ac:dyDescent="0.2">
      <c r="A19" s="4" t="s">
        <v>366</v>
      </c>
      <c r="B19" s="4" t="s">
        <v>84</v>
      </c>
      <c r="C19" s="7">
        <v>2</v>
      </c>
      <c r="D19" s="28">
        <v>186.9</v>
      </c>
      <c r="E19" s="7">
        <v>186</v>
      </c>
      <c r="F19" s="13">
        <v>188</v>
      </c>
      <c r="G19" s="13">
        <v>185</v>
      </c>
      <c r="H19" s="13">
        <v>188</v>
      </c>
      <c r="I19" s="13">
        <v>182</v>
      </c>
      <c r="J19" s="13"/>
      <c r="K19" s="13"/>
      <c r="L19" s="13"/>
      <c r="M19" s="13"/>
      <c r="N19" s="13"/>
      <c r="O19" s="26">
        <f>IF(SUM(E19:N19)&lt;&gt;0,AVERAGE(E19:N19),"")</f>
        <v>185.8</v>
      </c>
      <c r="P19" s="8">
        <f t="shared" si="0"/>
        <v>3</v>
      </c>
      <c r="Q19" s="27">
        <f t="shared" si="1"/>
        <v>-1.0999999999999943</v>
      </c>
    </row>
    <row r="20" spans="1:17" ht="15" customHeight="1" x14ac:dyDescent="0.2">
      <c r="A20" s="4" t="s">
        <v>370</v>
      </c>
      <c r="B20" s="4" t="s">
        <v>84</v>
      </c>
      <c r="C20" s="7">
        <v>2</v>
      </c>
      <c r="D20" s="28">
        <v>159.6</v>
      </c>
      <c r="E20" s="7">
        <v>175</v>
      </c>
      <c r="F20" s="13">
        <v>157</v>
      </c>
      <c r="G20" s="13">
        <v>167</v>
      </c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166.33333333333334</v>
      </c>
      <c r="P20" s="8">
        <f t="shared" si="0"/>
        <v>15</v>
      </c>
      <c r="Q20" s="27">
        <f t="shared" si="1"/>
        <v>6.7333333333333485</v>
      </c>
    </row>
    <row r="21" spans="1:17" ht="15" customHeight="1" x14ac:dyDescent="0.2">
      <c r="A21" s="4" t="s">
        <v>368</v>
      </c>
      <c r="B21" s="4" t="s">
        <v>84</v>
      </c>
      <c r="C21" s="7">
        <v>2</v>
      </c>
      <c r="D21" s="28">
        <v>161.69999999999999</v>
      </c>
      <c r="E21" s="7">
        <v>160</v>
      </c>
      <c r="F21" s="13">
        <v>173</v>
      </c>
      <c r="G21" s="13">
        <v>155</v>
      </c>
      <c r="H21" s="13">
        <v>160</v>
      </c>
      <c r="I21" s="13">
        <v>173</v>
      </c>
      <c r="J21" s="13"/>
      <c r="K21" s="13"/>
      <c r="L21" s="13"/>
      <c r="M21" s="13"/>
      <c r="N21" s="13"/>
      <c r="O21" s="26">
        <f>IF(SUM(E21:N21)&lt;&gt;0,AVERAGE(E21:N21),"")</f>
        <v>164.2</v>
      </c>
      <c r="P21" s="8">
        <f t="shared" si="0"/>
        <v>17</v>
      </c>
      <c r="Q21" s="27">
        <f t="shared" si="1"/>
        <v>2.5</v>
      </c>
    </row>
    <row r="22" spans="1:17" ht="15" customHeight="1" x14ac:dyDescent="0.2">
      <c r="A22" s="4" t="s">
        <v>549</v>
      </c>
      <c r="B22" s="4" t="s">
        <v>236</v>
      </c>
      <c r="C22" s="7">
        <v>1</v>
      </c>
      <c r="D22" s="28">
        <v>194.2</v>
      </c>
      <c r="F22" s="13"/>
      <c r="G22" s="13"/>
      <c r="H22" s="13"/>
      <c r="I22" s="13"/>
      <c r="J22" s="13"/>
      <c r="K22" s="13"/>
      <c r="L22" s="13"/>
      <c r="M22" s="13"/>
      <c r="N22" s="13"/>
      <c r="O22" s="26" t="str">
        <f>IF(SUM(E22:N22)&lt;&gt;0,AVERAGE(E22:N22),"")</f>
        <v/>
      </c>
      <c r="P22" s="8" t="str">
        <f t="shared" si="0"/>
        <v/>
      </c>
      <c r="Q22" s="27" t="str">
        <f t="shared" si="1"/>
        <v/>
      </c>
    </row>
    <row r="23" spans="1:17" ht="15" customHeight="1" x14ac:dyDescent="0.2">
      <c r="A23" s="4" t="s">
        <v>289</v>
      </c>
      <c r="B23" s="4" t="s">
        <v>236</v>
      </c>
      <c r="C23" s="7">
        <v>1</v>
      </c>
      <c r="D23" s="28">
        <v>177.83333333333334</v>
      </c>
      <c r="E23" s="7">
        <v>181</v>
      </c>
      <c r="F23" s="13">
        <v>185</v>
      </c>
      <c r="G23" s="13">
        <v>187</v>
      </c>
      <c r="H23" s="13">
        <v>191</v>
      </c>
      <c r="I23" s="13">
        <v>184</v>
      </c>
      <c r="J23" s="13"/>
      <c r="K23" s="13"/>
      <c r="L23" s="13"/>
      <c r="M23" s="13"/>
      <c r="N23" s="13"/>
      <c r="O23" s="26">
        <f>IF(SUM(E23:N23)&lt;&gt;0,AVERAGE(E23:N23),"")</f>
        <v>185.6</v>
      </c>
      <c r="P23" s="8">
        <f t="shared" si="0"/>
        <v>5</v>
      </c>
      <c r="Q23" s="27">
        <f t="shared" si="1"/>
        <v>7.7666666666666515</v>
      </c>
    </row>
    <row r="24" spans="1:17" ht="15" customHeight="1" x14ac:dyDescent="0.2">
      <c r="A24" s="4" t="s">
        <v>288</v>
      </c>
      <c r="B24" s="4" t="s">
        <v>236</v>
      </c>
      <c r="C24" s="7">
        <v>1</v>
      </c>
      <c r="D24" s="28">
        <v>184.6</v>
      </c>
      <c r="E24" s="7">
        <v>186</v>
      </c>
      <c r="F24" s="13">
        <v>172</v>
      </c>
      <c r="G24" s="13">
        <v>185</v>
      </c>
      <c r="H24" s="13">
        <v>175</v>
      </c>
      <c r="I24" s="13">
        <v>182</v>
      </c>
      <c r="J24" s="13"/>
      <c r="K24" s="13"/>
      <c r="L24" s="13"/>
      <c r="M24" s="13"/>
      <c r="N24" s="13"/>
      <c r="O24" s="26">
        <f>IF(SUM(E24:N24)&lt;&gt;0,AVERAGE(E24:N24),"")</f>
        <v>180</v>
      </c>
      <c r="P24" s="8">
        <f t="shared" si="0"/>
        <v>8</v>
      </c>
      <c r="Q24" s="27">
        <f t="shared" si="1"/>
        <v>-4.5999999999999943</v>
      </c>
    </row>
    <row r="25" spans="1:17" ht="15" customHeight="1" x14ac:dyDescent="0.2">
      <c r="A25" s="4" t="s">
        <v>284</v>
      </c>
      <c r="B25" s="4" t="s">
        <v>236</v>
      </c>
      <c r="C25" s="7">
        <v>1</v>
      </c>
      <c r="D25" s="28">
        <v>182</v>
      </c>
      <c r="E25" s="7">
        <v>179</v>
      </c>
      <c r="F25" s="13">
        <v>172</v>
      </c>
      <c r="G25" s="13">
        <v>175</v>
      </c>
      <c r="H25" s="13">
        <v>185</v>
      </c>
      <c r="I25" s="13">
        <v>186</v>
      </c>
      <c r="J25" s="13"/>
      <c r="K25" s="13"/>
      <c r="L25" s="13"/>
      <c r="M25" s="13"/>
      <c r="N25" s="13"/>
      <c r="O25" s="26">
        <f>IF(SUM(E25:N25)&lt;&gt;0,AVERAGE(E25:N25),"")</f>
        <v>179.4</v>
      </c>
      <c r="P25" s="8">
        <f t="shared" si="0"/>
        <v>9</v>
      </c>
      <c r="Q25" s="27">
        <f t="shared" si="1"/>
        <v>-2.5999999999999943</v>
      </c>
    </row>
    <row r="26" spans="1:17" ht="15" customHeight="1" x14ac:dyDescent="0.2">
      <c r="A26" s="4" t="s">
        <v>301</v>
      </c>
      <c r="B26" s="4" t="s">
        <v>236</v>
      </c>
      <c r="C26" s="7">
        <v>1</v>
      </c>
      <c r="D26" s="28">
        <v>176.3</v>
      </c>
      <c r="E26" s="7">
        <v>168</v>
      </c>
      <c r="F26" s="13">
        <v>178</v>
      </c>
      <c r="G26" s="13">
        <v>159</v>
      </c>
      <c r="H26" s="13">
        <v>167</v>
      </c>
      <c r="I26" s="13">
        <v>171</v>
      </c>
      <c r="J26" s="13"/>
      <c r="K26" s="13"/>
      <c r="L26" s="13"/>
      <c r="M26" s="13"/>
      <c r="N26" s="13"/>
      <c r="O26" s="26">
        <f>IF(SUM(E26:N26)&lt;&gt;0,AVERAGE(E26:N26),"")</f>
        <v>168.6</v>
      </c>
      <c r="P26" s="8">
        <f t="shared" si="0"/>
        <v>14</v>
      </c>
      <c r="Q26" s="27">
        <f t="shared" si="1"/>
        <v>-7.7000000000000171</v>
      </c>
    </row>
    <row r="27" spans="1:17" ht="15" customHeight="1" x14ac:dyDescent="0.2">
      <c r="A27" s="4" t="s">
        <v>292</v>
      </c>
      <c r="B27" s="4" t="s">
        <v>236</v>
      </c>
      <c r="C27" s="7">
        <v>1</v>
      </c>
      <c r="D27" s="28">
        <v>168.6</v>
      </c>
      <c r="E27" s="7">
        <v>177</v>
      </c>
      <c r="F27" s="13">
        <v>163</v>
      </c>
      <c r="G27" s="13">
        <v>165</v>
      </c>
      <c r="H27" s="13">
        <v>156</v>
      </c>
      <c r="I27" s="13">
        <v>159</v>
      </c>
      <c r="J27" s="13"/>
      <c r="K27" s="13"/>
      <c r="L27" s="13"/>
      <c r="M27" s="13"/>
      <c r="N27" s="13"/>
      <c r="O27" s="26">
        <f>IF(SUM(E27:N27)&lt;&gt;0,AVERAGE(E27:N27),"")</f>
        <v>164</v>
      </c>
      <c r="P27" s="8">
        <f t="shared" si="0"/>
        <v>19</v>
      </c>
      <c r="Q27" s="27">
        <f t="shared" si="1"/>
        <v>-4.5999999999999943</v>
      </c>
    </row>
  </sheetData>
  <sortState xmlns:xlrd2="http://schemas.microsoft.com/office/spreadsheetml/2017/richdata2" ref="A4:O27">
    <sortCondition ref="B7"/>
    <sortCondition descending="1" ref="O7"/>
    <sortCondition ref="C7"/>
  </sortState>
  <phoneticPr fontId="0" type="noConversion"/>
  <conditionalFormatting sqref="F4:N4">
    <cfRule type="cellIs" dxfId="452" priority="83" stopIfTrue="1" operator="equal">
      <formula>0</formula>
    </cfRule>
  </conditionalFormatting>
  <conditionalFormatting sqref="Q4">
    <cfRule type="cellIs" dxfId="451" priority="3" stopIfTrue="1" operator="lessThan">
      <formula>0</formula>
    </cfRule>
  </conditionalFormatting>
  <conditionalFormatting sqref="F5:N27">
    <cfRule type="cellIs" dxfId="450" priority="2" stopIfTrue="1" operator="equal">
      <formula>0</formula>
    </cfRule>
  </conditionalFormatting>
  <conditionalFormatting sqref="Q5:Q27">
    <cfRule type="cellIs" dxfId="449" priority="1" stopIfTrue="1" operator="lessThan">
      <formula>0</formula>
    </cfRule>
  </conditionalFormatting>
  <hyperlinks>
    <hyperlink ref="A2" location="'Index'!A2" tooltip="Go to the Index sheet" display="`" xr:uid="{DC14F9A2-E77A-409E-AF9B-C23108270E1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3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592</v>
      </c>
      <c r="D2" s="3" t="s">
        <v>642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392</v>
      </c>
      <c r="B4" s="4" t="s">
        <v>94</v>
      </c>
      <c r="C4" s="7">
        <v>3</v>
      </c>
      <c r="D4" s="28">
        <v>162.80000000000001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IF(COUNT($E4:$N4)&gt;0,RANK($O4,$O$4:$O$31),"")</f>
        <v/>
      </c>
      <c r="Q4" s="27" t="str">
        <f>IF(D4&gt;0,IF(O4&lt;&gt;"",O4-D4,""),"")</f>
        <v/>
      </c>
    </row>
    <row r="5" spans="1:18" ht="15" customHeight="1" x14ac:dyDescent="0.2">
      <c r="A5" s="4" t="s">
        <v>175</v>
      </c>
      <c r="B5" s="4" t="s">
        <v>143</v>
      </c>
      <c r="C5" s="7">
        <v>1</v>
      </c>
      <c r="D5" s="28">
        <v>197.7</v>
      </c>
      <c r="E5" s="13">
        <v>199</v>
      </c>
      <c r="F5" s="13">
        <v>198</v>
      </c>
      <c r="G5" s="13">
        <v>199</v>
      </c>
      <c r="H5" s="13">
        <v>200</v>
      </c>
      <c r="I5" s="13">
        <v>196</v>
      </c>
      <c r="J5" s="13"/>
      <c r="K5" s="13"/>
      <c r="L5" s="13"/>
      <c r="M5" s="13"/>
      <c r="N5" s="13"/>
      <c r="O5" s="28">
        <f>IF(SUM(E5:N5)&lt;&gt;0,AVERAGE(E5:N5),"")</f>
        <v>198.4</v>
      </c>
      <c r="P5" s="8">
        <f t="shared" ref="P5:P31" si="0">IF(COUNT($E5:$N5)&gt;0,RANK($O5,$O$4:$O$31),"")</f>
        <v>1</v>
      </c>
      <c r="Q5" s="27">
        <f t="shared" ref="Q5:Q31" si="1">IF(D5&gt;0,IF(O5&lt;&gt;"",O5-D5,""),"")</f>
        <v>0.70000000000001705</v>
      </c>
    </row>
    <row r="6" spans="1:18" ht="15" customHeight="1" x14ac:dyDescent="0.2">
      <c r="A6" s="4" t="s">
        <v>372</v>
      </c>
      <c r="B6" s="4" t="s">
        <v>53</v>
      </c>
      <c r="C6" s="7">
        <v>1</v>
      </c>
      <c r="D6" s="28">
        <v>195.8</v>
      </c>
      <c r="E6" s="13">
        <v>194</v>
      </c>
      <c r="F6" s="13">
        <v>195</v>
      </c>
      <c r="G6" s="13">
        <v>197</v>
      </c>
      <c r="H6" s="13">
        <v>197</v>
      </c>
      <c r="I6" s="13">
        <v>198</v>
      </c>
      <c r="J6" s="13"/>
      <c r="K6" s="13"/>
      <c r="L6" s="13"/>
      <c r="M6" s="13"/>
      <c r="N6" s="13"/>
      <c r="O6" s="28">
        <f>IF(SUM(E6:N6)&lt;&gt;0,AVERAGE(E6:N6),"")</f>
        <v>196.2</v>
      </c>
      <c r="P6" s="8">
        <f t="shared" si="0"/>
        <v>3</v>
      </c>
      <c r="Q6" s="27">
        <f t="shared" si="1"/>
        <v>0.39999999999997726</v>
      </c>
    </row>
    <row r="7" spans="1:18" ht="15" customHeight="1" x14ac:dyDescent="0.2">
      <c r="A7" s="4" t="s">
        <v>395</v>
      </c>
      <c r="B7" s="4" t="s">
        <v>109</v>
      </c>
      <c r="C7" s="7">
        <v>3</v>
      </c>
      <c r="D7" s="28">
        <v>150</v>
      </c>
      <c r="E7" s="13">
        <v>128</v>
      </c>
      <c r="F7" s="13">
        <v>126</v>
      </c>
      <c r="G7" s="13">
        <v>132</v>
      </c>
      <c r="H7" s="13">
        <v>134</v>
      </c>
      <c r="I7" s="13">
        <v>134</v>
      </c>
      <c r="J7" s="13"/>
      <c r="K7" s="13"/>
      <c r="L7" s="13"/>
      <c r="M7" s="13"/>
      <c r="N7" s="13"/>
      <c r="O7" s="28">
        <f>IF(SUM(E7:N7)&lt;&gt;0,AVERAGE(E7:N7),"")</f>
        <v>130.80000000000001</v>
      </c>
      <c r="P7" s="8">
        <f t="shared" si="0"/>
        <v>21</v>
      </c>
      <c r="Q7" s="27">
        <f t="shared" si="1"/>
        <v>-19.199999999999989</v>
      </c>
    </row>
    <row r="8" spans="1:18" ht="15" customHeight="1" x14ac:dyDescent="0.2">
      <c r="A8" s="4" t="s">
        <v>333</v>
      </c>
      <c r="B8" s="4" t="s">
        <v>109</v>
      </c>
      <c r="C8" s="7">
        <v>3</v>
      </c>
      <c r="D8" s="28">
        <v>160</v>
      </c>
      <c r="E8" s="13">
        <v>119</v>
      </c>
      <c r="F8" s="13">
        <v>124</v>
      </c>
      <c r="G8" s="13">
        <v>130</v>
      </c>
      <c r="H8" s="13">
        <v>129</v>
      </c>
      <c r="I8" s="13">
        <v>130</v>
      </c>
      <c r="J8" s="13"/>
      <c r="K8" s="13"/>
      <c r="L8" s="13"/>
      <c r="M8" s="13"/>
      <c r="N8" s="13"/>
      <c r="O8" s="28">
        <f>IF(SUM(E8:N8)&lt;&gt;0,AVERAGE(E8:N8),"")</f>
        <v>126.4</v>
      </c>
      <c r="P8" s="8">
        <f t="shared" si="0"/>
        <v>22</v>
      </c>
      <c r="Q8" s="27">
        <f t="shared" si="1"/>
        <v>-33.599999999999994</v>
      </c>
    </row>
    <row r="9" spans="1:18" ht="15" customHeight="1" x14ac:dyDescent="0.2">
      <c r="A9" s="4" t="s">
        <v>393</v>
      </c>
      <c r="B9" s="4" t="s">
        <v>109</v>
      </c>
      <c r="C9" s="7">
        <v>3</v>
      </c>
      <c r="D9" s="28">
        <v>160</v>
      </c>
      <c r="E9" s="13">
        <v>125</v>
      </c>
      <c r="F9" s="13">
        <v>125</v>
      </c>
      <c r="G9" s="13">
        <v>126</v>
      </c>
      <c r="H9" s="13">
        <v>126</v>
      </c>
      <c r="I9" s="13">
        <v>129</v>
      </c>
      <c r="J9" s="13"/>
      <c r="K9" s="13"/>
      <c r="L9" s="13"/>
      <c r="M9" s="13"/>
      <c r="N9" s="13"/>
      <c r="O9" s="28">
        <f>IF(SUM(E9:N9)&lt;&gt;0,AVERAGE(E9:N9),"")</f>
        <v>126.2</v>
      </c>
      <c r="P9" s="8">
        <f t="shared" si="0"/>
        <v>23</v>
      </c>
      <c r="Q9" s="27">
        <f t="shared" si="1"/>
        <v>-33.799999999999997</v>
      </c>
    </row>
    <row r="10" spans="1:18" ht="15" customHeight="1" x14ac:dyDescent="0.2">
      <c r="A10" s="4" t="s">
        <v>223</v>
      </c>
      <c r="B10" s="4" t="s">
        <v>109</v>
      </c>
      <c r="C10" s="7">
        <v>3</v>
      </c>
      <c r="D10" s="28">
        <v>160</v>
      </c>
      <c r="E10" s="13">
        <v>120</v>
      </c>
      <c r="F10" s="13">
        <v>119</v>
      </c>
      <c r="G10" s="13">
        <v>120</v>
      </c>
      <c r="H10" s="13">
        <v>118</v>
      </c>
      <c r="I10" s="13">
        <v>120</v>
      </c>
      <c r="J10" s="13"/>
      <c r="K10" s="13"/>
      <c r="L10" s="13"/>
      <c r="M10" s="13"/>
      <c r="N10" s="13"/>
      <c r="O10" s="28">
        <f>IF(SUM(E10:N10)&lt;&gt;0,AVERAGE(E10:N10),"")</f>
        <v>119.4</v>
      </c>
      <c r="P10" s="8">
        <f t="shared" si="0"/>
        <v>24</v>
      </c>
      <c r="Q10" s="27">
        <f t="shared" si="1"/>
        <v>-40.599999999999994</v>
      </c>
    </row>
    <row r="11" spans="1:18" ht="15" customHeight="1" x14ac:dyDescent="0.2">
      <c r="A11" s="4" t="s">
        <v>373</v>
      </c>
      <c r="B11" s="4" t="s">
        <v>255</v>
      </c>
      <c r="C11" s="7">
        <v>1</v>
      </c>
      <c r="D11" s="28">
        <v>195.8</v>
      </c>
      <c r="E11" s="13">
        <v>194</v>
      </c>
      <c r="F11" s="13">
        <v>192</v>
      </c>
      <c r="G11" s="13">
        <v>192</v>
      </c>
      <c r="H11" s="13">
        <v>191</v>
      </c>
      <c r="I11" s="13">
        <v>195</v>
      </c>
      <c r="J11" s="13"/>
      <c r="K11" s="13"/>
      <c r="L11" s="13"/>
      <c r="M11" s="13"/>
      <c r="N11" s="13"/>
      <c r="O11" s="28">
        <f>IF(SUM(E11:N11)&lt;&gt;0,AVERAGE(E11:N11),"")</f>
        <v>192.8</v>
      </c>
      <c r="P11" s="8">
        <f t="shared" si="0"/>
        <v>6</v>
      </c>
      <c r="Q11" s="27">
        <f t="shared" si="1"/>
        <v>-3</v>
      </c>
    </row>
    <row r="12" spans="1:18" ht="15" customHeight="1" x14ac:dyDescent="0.2">
      <c r="A12" s="4" t="s">
        <v>377</v>
      </c>
      <c r="B12" s="4" t="s">
        <v>255</v>
      </c>
      <c r="C12" s="7">
        <v>1</v>
      </c>
      <c r="D12" s="28">
        <v>191.2</v>
      </c>
      <c r="E12" s="13">
        <v>186</v>
      </c>
      <c r="F12" s="13">
        <v>192</v>
      </c>
      <c r="G12" s="13">
        <v>186</v>
      </c>
      <c r="H12" s="13">
        <v>186</v>
      </c>
      <c r="I12" s="13">
        <v>193</v>
      </c>
      <c r="J12" s="13"/>
      <c r="K12" s="13"/>
      <c r="L12" s="13"/>
      <c r="M12" s="13"/>
      <c r="N12" s="13"/>
      <c r="O12" s="28">
        <f>IF(SUM(E12:N12)&lt;&gt;0,AVERAGE(E12:N12),"")</f>
        <v>188.6</v>
      </c>
      <c r="P12" s="8">
        <f t="shared" si="0"/>
        <v>12</v>
      </c>
      <c r="Q12" s="27">
        <f t="shared" si="1"/>
        <v>-2.5999999999999943</v>
      </c>
    </row>
    <row r="13" spans="1:18" ht="15" customHeight="1" x14ac:dyDescent="0.2">
      <c r="A13" s="4" t="s">
        <v>394</v>
      </c>
      <c r="B13" s="4" t="s">
        <v>255</v>
      </c>
      <c r="C13" s="7">
        <v>3</v>
      </c>
      <c r="D13" s="28">
        <v>151.4</v>
      </c>
      <c r="E13" s="13">
        <v>164</v>
      </c>
      <c r="F13" s="13">
        <v>149</v>
      </c>
      <c r="G13" s="13">
        <v>143</v>
      </c>
      <c r="H13" s="13">
        <v>171</v>
      </c>
      <c r="I13" s="13"/>
      <c r="J13" s="13"/>
      <c r="K13" s="13"/>
      <c r="L13" s="13"/>
      <c r="M13" s="13"/>
      <c r="N13" s="13"/>
      <c r="O13" s="28">
        <f>IF(SUM(E13:N13)&lt;&gt;0,AVERAGE(E13:N13),"")</f>
        <v>156.75</v>
      </c>
      <c r="P13" s="8">
        <f t="shared" si="0"/>
        <v>20</v>
      </c>
      <c r="Q13" s="27">
        <f t="shared" si="1"/>
        <v>5.3499999999999943</v>
      </c>
    </row>
    <row r="14" spans="1:18" ht="15" customHeight="1" x14ac:dyDescent="0.2">
      <c r="A14" s="4" t="s">
        <v>386</v>
      </c>
      <c r="B14" s="4" t="s">
        <v>383</v>
      </c>
      <c r="C14" s="7">
        <v>2</v>
      </c>
      <c r="D14" s="28">
        <v>181.5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382</v>
      </c>
      <c r="B15" s="4" t="s">
        <v>383</v>
      </c>
      <c r="C15" s="7">
        <v>2</v>
      </c>
      <c r="D15" s="28">
        <v>184</v>
      </c>
      <c r="E15" s="13">
        <v>187</v>
      </c>
      <c r="F15" s="13">
        <v>186</v>
      </c>
      <c r="G15" s="13">
        <v>191</v>
      </c>
      <c r="H15" s="13">
        <v>187</v>
      </c>
      <c r="I15" s="13">
        <v>174</v>
      </c>
      <c r="J15" s="13"/>
      <c r="K15" s="13"/>
      <c r="L15" s="13"/>
      <c r="M15" s="13"/>
      <c r="N15" s="13"/>
      <c r="O15" s="28">
        <f>IF(SUM(E15:N15)&lt;&gt;0,AVERAGE(E15:N15),"")</f>
        <v>185</v>
      </c>
      <c r="P15" s="8">
        <f t="shared" si="0"/>
        <v>13</v>
      </c>
      <c r="Q15" s="27">
        <f t="shared" si="1"/>
        <v>1</v>
      </c>
    </row>
    <row r="16" spans="1:18" ht="15" customHeight="1" x14ac:dyDescent="0.2">
      <c r="A16" s="4" t="s">
        <v>384</v>
      </c>
      <c r="B16" s="4" t="s">
        <v>103</v>
      </c>
      <c r="C16" s="7">
        <v>2</v>
      </c>
      <c r="D16" s="28">
        <v>184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389</v>
      </c>
      <c r="B17" s="4" t="s">
        <v>264</v>
      </c>
      <c r="C17" s="7">
        <v>3</v>
      </c>
      <c r="D17" s="28">
        <v>174.5</v>
      </c>
      <c r="E17" s="13">
        <v>184</v>
      </c>
      <c r="F17" s="13">
        <v>182</v>
      </c>
      <c r="G17" s="13">
        <v>177</v>
      </c>
      <c r="H17" s="13">
        <v>178</v>
      </c>
      <c r="I17" s="13">
        <v>176</v>
      </c>
      <c r="J17" s="13"/>
      <c r="K17" s="13"/>
      <c r="L17" s="13"/>
      <c r="M17" s="13"/>
      <c r="N17" s="13"/>
      <c r="O17" s="28">
        <f>IF(SUM(E17:N17)&lt;&gt;0,AVERAGE(E17:N17),"")</f>
        <v>179.4</v>
      </c>
      <c r="P17" s="8">
        <f t="shared" si="0"/>
        <v>17</v>
      </c>
      <c r="Q17" s="27">
        <f t="shared" si="1"/>
        <v>4.9000000000000057</v>
      </c>
    </row>
    <row r="18" spans="1:17" ht="15" customHeight="1" x14ac:dyDescent="0.2">
      <c r="A18" s="4" t="s">
        <v>385</v>
      </c>
      <c r="B18" s="4" t="s">
        <v>264</v>
      </c>
      <c r="C18" s="7">
        <v>2</v>
      </c>
      <c r="D18" s="28">
        <v>182</v>
      </c>
      <c r="E18" s="13">
        <v>182</v>
      </c>
      <c r="F18" s="13">
        <v>182</v>
      </c>
      <c r="G18" s="13">
        <v>177</v>
      </c>
      <c r="H18" s="13">
        <v>175</v>
      </c>
      <c r="I18" s="13">
        <v>175</v>
      </c>
      <c r="J18" s="13"/>
      <c r="K18" s="13"/>
      <c r="L18" s="13"/>
      <c r="M18" s="13"/>
      <c r="N18" s="13"/>
      <c r="O18" s="28">
        <f>IF(SUM(E18:N18)&lt;&gt;0,AVERAGE(E18:N18),"")</f>
        <v>178.2</v>
      </c>
      <c r="P18" s="8">
        <f t="shared" si="0"/>
        <v>18</v>
      </c>
      <c r="Q18" s="27">
        <f t="shared" si="1"/>
        <v>-3.8000000000000114</v>
      </c>
    </row>
    <row r="19" spans="1:17" ht="15" customHeight="1" x14ac:dyDescent="0.2">
      <c r="A19" s="4" t="s">
        <v>179</v>
      </c>
      <c r="B19" s="4" t="s">
        <v>126</v>
      </c>
      <c r="C19" s="7">
        <v>1</v>
      </c>
      <c r="D19" s="28">
        <v>194.3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>IF(SUM(E19:N19)&lt;&gt;0,AVERAGE(E19:N19),"")</f>
        <v/>
      </c>
      <c r="P19" s="8" t="str">
        <f t="shared" si="0"/>
        <v/>
      </c>
      <c r="Q19" s="27" t="str">
        <f t="shared" si="1"/>
        <v/>
      </c>
    </row>
    <row r="20" spans="1:17" ht="15" customHeight="1" x14ac:dyDescent="0.2">
      <c r="A20" s="4" t="s">
        <v>319</v>
      </c>
      <c r="B20" s="4" t="s">
        <v>147</v>
      </c>
      <c r="C20" s="7">
        <v>1</v>
      </c>
      <c r="D20" s="28">
        <v>191.3</v>
      </c>
      <c r="E20" s="13">
        <v>197</v>
      </c>
      <c r="F20" s="13">
        <v>196</v>
      </c>
      <c r="G20" s="35">
        <v>198</v>
      </c>
      <c r="H20" s="13">
        <v>194</v>
      </c>
      <c r="I20" s="13">
        <v>194</v>
      </c>
      <c r="J20" s="13"/>
      <c r="K20" s="13"/>
      <c r="L20" s="13"/>
      <c r="M20" s="13"/>
      <c r="N20" s="13"/>
      <c r="O20" s="28">
        <f>IF(SUM(E20:N20)&lt;&gt;0,AVERAGE(E20:N20),"")</f>
        <v>195.8</v>
      </c>
      <c r="P20" s="8">
        <f t="shared" si="0"/>
        <v>4</v>
      </c>
      <c r="Q20" s="27">
        <f t="shared" si="1"/>
        <v>4.5</v>
      </c>
    </row>
    <row r="21" spans="1:17" ht="15" customHeight="1" x14ac:dyDescent="0.2">
      <c r="A21" s="4" t="s">
        <v>375</v>
      </c>
      <c r="B21" s="4" t="s">
        <v>147</v>
      </c>
      <c r="C21" s="7">
        <v>1</v>
      </c>
      <c r="D21" s="28">
        <v>193</v>
      </c>
      <c r="E21" s="13">
        <v>193</v>
      </c>
      <c r="F21" s="13">
        <v>175</v>
      </c>
      <c r="G21" s="13">
        <v>194</v>
      </c>
      <c r="H21" s="13">
        <v>193</v>
      </c>
      <c r="I21" s="13">
        <v>199</v>
      </c>
      <c r="J21" s="13"/>
      <c r="K21" s="13"/>
      <c r="L21" s="13"/>
      <c r="M21" s="13"/>
      <c r="N21" s="13"/>
      <c r="O21" s="28">
        <f>IF(SUM(E21:N21)&lt;&gt;0,AVERAGE(E21:N21),"")</f>
        <v>190.8</v>
      </c>
      <c r="P21" s="8">
        <f t="shared" si="0"/>
        <v>9</v>
      </c>
      <c r="Q21" s="27">
        <f t="shared" si="1"/>
        <v>-2.1999999999999886</v>
      </c>
    </row>
    <row r="22" spans="1:17" ht="15" customHeight="1" x14ac:dyDescent="0.2">
      <c r="A22" s="4" t="s">
        <v>85</v>
      </c>
      <c r="B22" s="4" t="s">
        <v>72</v>
      </c>
      <c r="C22" s="7">
        <v>2</v>
      </c>
      <c r="D22" s="28">
        <v>190.5</v>
      </c>
      <c r="E22" s="13">
        <v>188</v>
      </c>
      <c r="F22" s="13">
        <v>193</v>
      </c>
      <c r="G22" s="13">
        <v>189</v>
      </c>
      <c r="H22" s="13">
        <v>189</v>
      </c>
      <c r="I22" s="13">
        <v>193</v>
      </c>
      <c r="J22" s="13"/>
      <c r="K22" s="13"/>
      <c r="L22" s="13"/>
      <c r="M22" s="13"/>
      <c r="N22" s="13"/>
      <c r="O22" s="28">
        <f>IF(SUM(E22:N22)&lt;&gt;0,AVERAGE(E22:N22),"")</f>
        <v>190.4</v>
      </c>
      <c r="P22" s="8">
        <f t="shared" si="0"/>
        <v>11</v>
      </c>
      <c r="Q22" s="27">
        <f t="shared" si="1"/>
        <v>-9.9999999999994316E-2</v>
      </c>
    </row>
    <row r="23" spans="1:17" ht="15" customHeight="1" x14ac:dyDescent="0.2">
      <c r="A23" s="4" t="s">
        <v>388</v>
      </c>
      <c r="B23" s="4" t="s">
        <v>165</v>
      </c>
      <c r="C23" s="7">
        <v>3</v>
      </c>
      <c r="D23" s="28">
        <v>177.3</v>
      </c>
      <c r="E23" s="13">
        <v>182</v>
      </c>
      <c r="F23" s="13">
        <v>182</v>
      </c>
      <c r="G23" s="13">
        <v>185</v>
      </c>
      <c r="H23" s="13">
        <v>180</v>
      </c>
      <c r="I23" s="13"/>
      <c r="J23" s="13"/>
      <c r="K23" s="13"/>
      <c r="L23" s="13"/>
      <c r="M23" s="13"/>
      <c r="N23" s="13"/>
      <c r="O23" s="28">
        <f>IF(SUM(E23:N23)&lt;&gt;0,AVERAGE(E23:N23),"")</f>
        <v>182.25</v>
      </c>
      <c r="P23" s="8">
        <f t="shared" si="0"/>
        <v>14</v>
      </c>
      <c r="Q23" s="27">
        <f t="shared" si="1"/>
        <v>4.9499999999999886</v>
      </c>
    </row>
    <row r="24" spans="1:17" ht="15" customHeight="1" x14ac:dyDescent="0.2">
      <c r="A24" s="4" t="s">
        <v>387</v>
      </c>
      <c r="B24" s="4" t="s">
        <v>165</v>
      </c>
      <c r="C24" s="7">
        <v>3</v>
      </c>
      <c r="D24" s="28">
        <v>179.2</v>
      </c>
      <c r="E24" s="13">
        <v>183</v>
      </c>
      <c r="F24" s="13">
        <v>187</v>
      </c>
      <c r="G24" s="13">
        <v>189</v>
      </c>
      <c r="H24" s="13">
        <v>167</v>
      </c>
      <c r="I24" s="13"/>
      <c r="J24" s="13"/>
      <c r="K24" s="13"/>
      <c r="L24" s="13"/>
      <c r="M24" s="13"/>
      <c r="N24" s="13"/>
      <c r="O24" s="28">
        <f>IF(SUM(E24:N24)&lt;&gt;0,AVERAGE(E24:N24),"")</f>
        <v>181.5</v>
      </c>
      <c r="P24" s="8">
        <f t="shared" si="0"/>
        <v>15</v>
      </c>
      <c r="Q24" s="27">
        <f t="shared" si="1"/>
        <v>2.3000000000000114</v>
      </c>
    </row>
    <row r="25" spans="1:17" ht="15" customHeight="1" x14ac:dyDescent="0.2">
      <c r="A25" s="4" t="s">
        <v>380</v>
      </c>
      <c r="B25" s="4" t="s">
        <v>379</v>
      </c>
      <c r="C25" s="7">
        <v>2</v>
      </c>
      <c r="D25" s="28">
        <v>189.8</v>
      </c>
      <c r="E25" s="13">
        <v>189</v>
      </c>
      <c r="F25" s="13">
        <v>196</v>
      </c>
      <c r="G25" s="13">
        <v>194</v>
      </c>
      <c r="H25" s="13">
        <v>192</v>
      </c>
      <c r="I25" s="13">
        <v>193</v>
      </c>
      <c r="J25" s="13"/>
      <c r="K25" s="13"/>
      <c r="L25" s="13"/>
      <c r="M25" s="13"/>
      <c r="N25" s="13"/>
      <c r="O25" s="28">
        <f>IF(SUM(E25:N25)&lt;&gt;0,AVERAGE(E25:N25),"")</f>
        <v>192.8</v>
      </c>
      <c r="P25" s="8">
        <f t="shared" si="0"/>
        <v>6</v>
      </c>
      <c r="Q25" s="27">
        <f t="shared" si="1"/>
        <v>3</v>
      </c>
    </row>
    <row r="26" spans="1:17" ht="15" customHeight="1" x14ac:dyDescent="0.2">
      <c r="A26" s="4" t="s">
        <v>378</v>
      </c>
      <c r="B26" s="4" t="s">
        <v>379</v>
      </c>
      <c r="C26" s="7">
        <v>2</v>
      </c>
      <c r="D26" s="28">
        <v>190.4</v>
      </c>
      <c r="E26" s="13">
        <v>191</v>
      </c>
      <c r="F26" s="13">
        <v>189</v>
      </c>
      <c r="G26" s="13">
        <v>195</v>
      </c>
      <c r="H26" s="13">
        <v>193</v>
      </c>
      <c r="I26" s="13">
        <v>186</v>
      </c>
      <c r="J26" s="13"/>
      <c r="K26" s="13"/>
      <c r="L26" s="13"/>
      <c r="M26" s="13"/>
      <c r="N26" s="13"/>
      <c r="O26" s="28">
        <f>IF(SUM(E26:N26)&lt;&gt;0,AVERAGE(E26:N26),"")</f>
        <v>190.8</v>
      </c>
      <c r="P26" s="8">
        <f t="shared" si="0"/>
        <v>9</v>
      </c>
      <c r="Q26" s="27">
        <f t="shared" si="1"/>
        <v>0.40000000000000568</v>
      </c>
    </row>
    <row r="27" spans="1:17" ht="15" customHeight="1" x14ac:dyDescent="0.2">
      <c r="A27" s="4" t="s">
        <v>381</v>
      </c>
      <c r="B27" s="4" t="s">
        <v>379</v>
      </c>
      <c r="C27" s="7">
        <v>2</v>
      </c>
      <c r="D27" s="28">
        <v>189</v>
      </c>
      <c r="E27" s="13">
        <v>181</v>
      </c>
      <c r="F27" s="13">
        <v>182</v>
      </c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181.5</v>
      </c>
      <c r="P27" s="8">
        <f t="shared" si="0"/>
        <v>15</v>
      </c>
      <c r="Q27" s="27">
        <f t="shared" si="1"/>
        <v>-7.5</v>
      </c>
    </row>
    <row r="28" spans="1:17" ht="15" customHeight="1" x14ac:dyDescent="0.2">
      <c r="A28" s="4" t="s">
        <v>374</v>
      </c>
      <c r="B28" s="4" t="s">
        <v>74</v>
      </c>
      <c r="C28" s="7">
        <v>1</v>
      </c>
      <c r="D28" s="28">
        <v>194.66666666666666</v>
      </c>
      <c r="E28" s="13">
        <v>199</v>
      </c>
      <c r="F28" s="13">
        <v>194</v>
      </c>
      <c r="G28" s="13">
        <v>195</v>
      </c>
      <c r="H28" s="13">
        <v>197</v>
      </c>
      <c r="I28" s="13">
        <v>197</v>
      </c>
      <c r="J28" s="13"/>
      <c r="K28" s="13"/>
      <c r="L28" s="13"/>
      <c r="M28" s="13"/>
      <c r="N28" s="13"/>
      <c r="O28" s="28">
        <f>IF(SUM(E28:N28)&lt;&gt;0,AVERAGE(E28:N28),"")</f>
        <v>196.4</v>
      </c>
      <c r="P28" s="8">
        <f t="shared" si="0"/>
        <v>2</v>
      </c>
      <c r="Q28" s="27">
        <f t="shared" si="1"/>
        <v>1.7333333333333485</v>
      </c>
    </row>
    <row r="29" spans="1:17" ht="15" customHeight="1" x14ac:dyDescent="0.2">
      <c r="A29" s="4" t="s">
        <v>390</v>
      </c>
      <c r="B29" s="4" t="s">
        <v>391</v>
      </c>
      <c r="C29" s="7">
        <v>3</v>
      </c>
      <c r="D29" s="28">
        <v>166</v>
      </c>
      <c r="E29" s="13">
        <v>155</v>
      </c>
      <c r="F29" s="13">
        <v>164</v>
      </c>
      <c r="G29" s="13">
        <v>150</v>
      </c>
      <c r="H29" s="13">
        <v>167</v>
      </c>
      <c r="I29" s="13">
        <v>159</v>
      </c>
      <c r="J29" s="13"/>
      <c r="K29" s="13"/>
      <c r="L29" s="13"/>
      <c r="M29" s="13"/>
      <c r="N29" s="13"/>
      <c r="O29" s="28">
        <f>IF(SUM(E29:N29)&lt;&gt;0,AVERAGE(E29:N29),"")</f>
        <v>159</v>
      </c>
      <c r="P29" s="8">
        <f t="shared" si="0"/>
        <v>19</v>
      </c>
      <c r="Q29" s="27">
        <f t="shared" si="1"/>
        <v>-7</v>
      </c>
    </row>
    <row r="30" spans="1:17" ht="15" customHeight="1" x14ac:dyDescent="0.2">
      <c r="A30" s="4" t="s">
        <v>356</v>
      </c>
      <c r="B30" s="4" t="s">
        <v>243</v>
      </c>
      <c r="C30" s="7">
        <v>2</v>
      </c>
      <c r="D30" s="28">
        <v>185</v>
      </c>
      <c r="E30" s="13">
        <v>198</v>
      </c>
      <c r="F30" s="13">
        <v>191</v>
      </c>
      <c r="G30" s="13">
        <v>190</v>
      </c>
      <c r="H30" s="13">
        <v>194</v>
      </c>
      <c r="I30" s="13">
        <v>197</v>
      </c>
      <c r="J30" s="13"/>
      <c r="K30" s="13"/>
      <c r="L30" s="13"/>
      <c r="M30" s="13"/>
      <c r="N30" s="13"/>
      <c r="O30" s="28">
        <f>IF(SUM(E30:N30)&lt;&gt;0,AVERAGE(E30:N30),"")</f>
        <v>194</v>
      </c>
      <c r="P30" s="8">
        <f t="shared" si="0"/>
        <v>5</v>
      </c>
      <c r="Q30" s="27">
        <f t="shared" si="1"/>
        <v>9</v>
      </c>
    </row>
    <row r="31" spans="1:17" ht="15" customHeight="1" x14ac:dyDescent="0.2">
      <c r="A31" s="4" t="s">
        <v>376</v>
      </c>
      <c r="B31" s="4" t="s">
        <v>243</v>
      </c>
      <c r="C31" s="7">
        <v>1</v>
      </c>
      <c r="D31" s="28">
        <v>192.1</v>
      </c>
      <c r="E31" s="13">
        <v>192</v>
      </c>
      <c r="F31" s="13">
        <v>192</v>
      </c>
      <c r="G31" s="13">
        <v>196</v>
      </c>
      <c r="H31" s="13">
        <v>191</v>
      </c>
      <c r="I31" s="13"/>
      <c r="J31" s="13"/>
      <c r="K31" s="13"/>
      <c r="L31" s="13"/>
      <c r="M31" s="13"/>
      <c r="N31" s="13"/>
      <c r="O31" s="28">
        <f>IF(SUM(E31:N31)&lt;&gt;0,AVERAGE(E31:N31),"")</f>
        <v>192.75</v>
      </c>
      <c r="P31" s="8">
        <f t="shared" si="0"/>
        <v>8</v>
      </c>
      <c r="Q31" s="27">
        <f t="shared" si="1"/>
        <v>0.65000000000000568</v>
      </c>
    </row>
  </sheetData>
  <sortState xmlns:xlrd2="http://schemas.microsoft.com/office/spreadsheetml/2017/richdata2" ref="A4:O31">
    <sortCondition ref="B7"/>
    <sortCondition descending="1" ref="O7"/>
    <sortCondition ref="C7"/>
  </sortState>
  <conditionalFormatting sqref="E4:N4">
    <cfRule type="cellIs" dxfId="448" priority="4" stopIfTrue="1" operator="equal">
      <formula>0</formula>
    </cfRule>
  </conditionalFormatting>
  <conditionalFormatting sqref="Q4">
    <cfRule type="cellIs" dxfId="447" priority="3" stopIfTrue="1" operator="lessThan">
      <formula>0</formula>
    </cfRule>
  </conditionalFormatting>
  <conditionalFormatting sqref="E5:N31">
    <cfRule type="cellIs" dxfId="446" priority="2" stopIfTrue="1" operator="equal">
      <formula>0</formula>
    </cfRule>
  </conditionalFormatting>
  <conditionalFormatting sqref="Q5:Q31">
    <cfRule type="cellIs" dxfId="445" priority="1" stopIfTrue="1" operator="lessThan">
      <formula>0</formula>
    </cfRule>
  </conditionalFormatting>
  <hyperlinks>
    <hyperlink ref="A2" location="'Index'!A2" tooltip="Go to the Index sheet" display="`" xr:uid="{81AD597E-31A5-4C31-8120-1E5A0D75ADE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4940-7F79-4667-B588-E08DF705B528}">
  <sheetPr codeName="Sheet44">
    <tabColor rgb="FFC65911"/>
  </sheetPr>
  <dimension ref="A1:R1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396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175</v>
      </c>
      <c r="B4" s="4" t="s">
        <v>143</v>
      </c>
      <c r="C4" s="7">
        <v>1</v>
      </c>
      <c r="D4" s="28">
        <v>197.7</v>
      </c>
      <c r="E4" s="13">
        <v>199</v>
      </c>
      <c r="F4" s="13">
        <v>198</v>
      </c>
      <c r="G4" s="13">
        <v>199</v>
      </c>
      <c r="H4" s="13">
        <v>200</v>
      </c>
      <c r="I4" s="13">
        <v>196</v>
      </c>
      <c r="J4" s="13"/>
      <c r="K4" s="13"/>
      <c r="L4" s="13"/>
      <c r="M4" s="13"/>
      <c r="N4" s="13"/>
      <c r="O4" s="28">
        <f>IF(SUM(E4:N4)&lt;&gt;0,AVERAGE(E4:N4),"")</f>
        <v>198.4</v>
      </c>
      <c r="P4" s="8">
        <f>IF(COUNT($E4:$N4)&gt;0,RANK($O4,$O$4:$O$13),"")</f>
        <v>1</v>
      </c>
      <c r="Q4" s="27">
        <f>IF(D4&gt;0,IF(O4&lt;&gt;"",O4-D4,""),"")</f>
        <v>0.70000000000001705</v>
      </c>
    </row>
    <row r="5" spans="1:18" ht="15" customHeight="1" x14ac:dyDescent="0.2">
      <c r="A5" s="4" t="s">
        <v>372</v>
      </c>
      <c r="B5" s="4" t="s">
        <v>53</v>
      </c>
      <c r="C5" s="7">
        <v>1</v>
      </c>
      <c r="D5" s="28">
        <v>195.8</v>
      </c>
      <c r="E5" s="13">
        <v>194</v>
      </c>
      <c r="F5" s="13">
        <v>195</v>
      </c>
      <c r="G5" s="13">
        <v>197</v>
      </c>
      <c r="H5" s="13">
        <v>197</v>
      </c>
      <c r="I5" s="13">
        <v>198</v>
      </c>
      <c r="J5" s="13"/>
      <c r="K5" s="13"/>
      <c r="L5" s="13"/>
      <c r="M5" s="13"/>
      <c r="N5" s="13"/>
      <c r="O5" s="28">
        <f>IF(SUM(E5:N5)&lt;&gt;0,AVERAGE(E5:N5),"")</f>
        <v>196.2</v>
      </c>
      <c r="P5" s="8">
        <f t="shared" ref="P5:P13" si="0">IF(COUNT($E5:$N5)&gt;0,RANK($O5,$O$4:$O$13),"")</f>
        <v>2</v>
      </c>
      <c r="Q5" s="27">
        <f t="shared" ref="Q5:Q13" si="1">IF(D5&gt;0,IF(O5&lt;&gt;"",O5-D5,""),"")</f>
        <v>0.39999999999997726</v>
      </c>
    </row>
    <row r="6" spans="1:18" ht="15" customHeight="1" x14ac:dyDescent="0.2">
      <c r="A6" s="4" t="s">
        <v>395</v>
      </c>
      <c r="B6" s="4" t="s">
        <v>109</v>
      </c>
      <c r="C6" s="7">
        <v>1</v>
      </c>
      <c r="D6" s="28">
        <v>150</v>
      </c>
      <c r="E6" s="13">
        <v>190</v>
      </c>
      <c r="F6" s="13">
        <v>188</v>
      </c>
      <c r="G6" s="13">
        <v>194</v>
      </c>
      <c r="H6" s="13">
        <v>196</v>
      </c>
      <c r="I6" s="13">
        <v>196</v>
      </c>
      <c r="J6" s="13"/>
      <c r="K6" s="13"/>
      <c r="L6" s="13"/>
      <c r="M6" s="13"/>
      <c r="N6" s="13"/>
      <c r="O6" s="28">
        <f>IF(SUM(E6:N6)&lt;&gt;0,AVERAGE(E6:N6),"")</f>
        <v>192.8</v>
      </c>
      <c r="P6" s="8">
        <f t="shared" si="0"/>
        <v>3</v>
      </c>
      <c r="Q6" s="27">
        <f t="shared" si="1"/>
        <v>42.800000000000011</v>
      </c>
    </row>
    <row r="7" spans="1:18" ht="15" customHeight="1" x14ac:dyDescent="0.2">
      <c r="A7" s="4" t="s">
        <v>179</v>
      </c>
      <c r="B7" s="4" t="s">
        <v>126</v>
      </c>
      <c r="C7" s="7">
        <v>1</v>
      </c>
      <c r="D7" s="28">
        <v>194.3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85</v>
      </c>
      <c r="B8" s="4" t="s">
        <v>72</v>
      </c>
      <c r="C8" s="7">
        <v>1</v>
      </c>
      <c r="D8" s="28">
        <v>190.5</v>
      </c>
      <c r="E8" s="13">
        <v>188</v>
      </c>
      <c r="F8" s="13">
        <v>193</v>
      </c>
      <c r="G8" s="13">
        <v>189</v>
      </c>
      <c r="H8" s="13">
        <v>189</v>
      </c>
      <c r="I8" s="13">
        <v>193</v>
      </c>
      <c r="J8" s="13"/>
      <c r="K8" s="13"/>
      <c r="L8" s="13"/>
      <c r="M8" s="13"/>
      <c r="N8" s="13"/>
      <c r="O8" s="28">
        <f>IF(SUM(E8:N8)&lt;&gt;0,AVERAGE(E8:N8),"")</f>
        <v>190.4</v>
      </c>
      <c r="P8" s="8">
        <f t="shared" si="0"/>
        <v>6</v>
      </c>
      <c r="Q8" s="27">
        <f t="shared" si="1"/>
        <v>-9.9999999999994316E-2</v>
      </c>
    </row>
    <row r="9" spans="1:18" ht="15" customHeight="1" x14ac:dyDescent="0.2">
      <c r="A9" s="4" t="s">
        <v>388</v>
      </c>
      <c r="B9" s="4" t="s">
        <v>165</v>
      </c>
      <c r="C9" s="7">
        <v>1</v>
      </c>
      <c r="D9" s="28">
        <v>177.3</v>
      </c>
      <c r="E9" s="13">
        <v>182</v>
      </c>
      <c r="F9" s="13">
        <v>182</v>
      </c>
      <c r="G9" s="13">
        <v>185</v>
      </c>
      <c r="H9" s="13">
        <v>180</v>
      </c>
      <c r="I9" s="13"/>
      <c r="J9" s="13"/>
      <c r="K9" s="13"/>
      <c r="L9" s="13"/>
      <c r="M9" s="13"/>
      <c r="N9" s="13"/>
      <c r="O9" s="28">
        <f>IF(SUM(E9:N9)&lt;&gt;0,AVERAGE(E9:N9),"")</f>
        <v>182.25</v>
      </c>
      <c r="P9" s="8">
        <f t="shared" si="0"/>
        <v>7</v>
      </c>
      <c r="Q9" s="27">
        <f t="shared" si="1"/>
        <v>4.9499999999999886</v>
      </c>
    </row>
    <row r="10" spans="1:18" ht="15" customHeight="1" x14ac:dyDescent="0.2">
      <c r="A10" s="4" t="s">
        <v>387</v>
      </c>
      <c r="B10" s="4" t="s">
        <v>165</v>
      </c>
      <c r="C10" s="7">
        <v>1</v>
      </c>
      <c r="D10" s="28">
        <v>179.2</v>
      </c>
      <c r="E10" s="13">
        <v>183</v>
      </c>
      <c r="F10" s="13">
        <v>187</v>
      </c>
      <c r="G10" s="13">
        <v>189</v>
      </c>
      <c r="H10" s="13">
        <v>167</v>
      </c>
      <c r="I10" s="13"/>
      <c r="J10" s="13"/>
      <c r="K10" s="13"/>
      <c r="L10" s="13"/>
      <c r="M10" s="13"/>
      <c r="N10" s="13"/>
      <c r="O10" s="28">
        <f>IF(SUM(E10:N10)&lt;&gt;0,AVERAGE(E10:N10),"")</f>
        <v>181.5</v>
      </c>
      <c r="P10" s="8">
        <f t="shared" si="0"/>
        <v>8</v>
      </c>
      <c r="Q10" s="27">
        <f t="shared" si="1"/>
        <v>2.3000000000000114</v>
      </c>
    </row>
    <row r="11" spans="1:18" ht="15" customHeight="1" x14ac:dyDescent="0.2">
      <c r="A11" s="4" t="s">
        <v>380</v>
      </c>
      <c r="B11" s="4" t="s">
        <v>379</v>
      </c>
      <c r="C11" s="7">
        <v>1</v>
      </c>
      <c r="D11" s="28">
        <v>189.8</v>
      </c>
      <c r="E11" s="13">
        <v>189</v>
      </c>
      <c r="F11" s="13">
        <v>196</v>
      </c>
      <c r="G11" s="13">
        <v>194</v>
      </c>
      <c r="H11" s="13">
        <v>192</v>
      </c>
      <c r="I11" s="13">
        <v>193</v>
      </c>
      <c r="J11" s="13"/>
      <c r="K11" s="13"/>
      <c r="L11" s="13"/>
      <c r="M11" s="13"/>
      <c r="N11" s="13"/>
      <c r="O11" s="28">
        <f>IF(SUM(E11:N11)&lt;&gt;0,AVERAGE(E11:N11),"")</f>
        <v>192.8</v>
      </c>
      <c r="P11" s="8">
        <f t="shared" si="0"/>
        <v>3</v>
      </c>
      <c r="Q11" s="27">
        <f t="shared" si="1"/>
        <v>3</v>
      </c>
    </row>
    <row r="12" spans="1:18" ht="15" customHeight="1" x14ac:dyDescent="0.2">
      <c r="A12" s="4" t="s">
        <v>378</v>
      </c>
      <c r="B12" s="4" t="s">
        <v>379</v>
      </c>
      <c r="C12" s="7">
        <v>1</v>
      </c>
      <c r="D12" s="28">
        <v>190.4</v>
      </c>
      <c r="E12" s="13">
        <v>191</v>
      </c>
      <c r="F12" s="13">
        <v>189</v>
      </c>
      <c r="G12" s="13">
        <v>195</v>
      </c>
      <c r="H12" s="13">
        <v>193</v>
      </c>
      <c r="I12" s="13">
        <v>186</v>
      </c>
      <c r="J12" s="13"/>
      <c r="K12" s="13"/>
      <c r="L12" s="13"/>
      <c r="M12" s="13"/>
      <c r="N12" s="13"/>
      <c r="O12" s="28">
        <f>IF(SUM(E12:N12)&lt;&gt;0,AVERAGE(E12:N12),"")</f>
        <v>190.8</v>
      </c>
      <c r="P12" s="8">
        <f t="shared" si="0"/>
        <v>5</v>
      </c>
      <c r="Q12" s="27">
        <f t="shared" si="1"/>
        <v>0.40000000000000568</v>
      </c>
    </row>
    <row r="13" spans="1:18" ht="15" customHeight="1" x14ac:dyDescent="0.2">
      <c r="A13" s="4" t="s">
        <v>390</v>
      </c>
      <c r="B13" s="4" t="s">
        <v>391</v>
      </c>
      <c r="C13" s="7">
        <v>1</v>
      </c>
      <c r="D13" s="28">
        <v>166</v>
      </c>
      <c r="E13" s="13">
        <v>155</v>
      </c>
      <c r="F13" s="13">
        <v>164</v>
      </c>
      <c r="G13" s="13">
        <v>150</v>
      </c>
      <c r="H13" s="13">
        <v>167</v>
      </c>
      <c r="I13" s="13">
        <v>159</v>
      </c>
      <c r="J13" s="13"/>
      <c r="K13" s="13"/>
      <c r="L13" s="13"/>
      <c r="M13" s="13"/>
      <c r="N13" s="13"/>
      <c r="O13" s="28">
        <f>IF(SUM(E13:N13)&lt;&gt;0,AVERAGE(E13:N13),"")</f>
        <v>159</v>
      </c>
      <c r="P13" s="8">
        <f t="shared" si="0"/>
        <v>9</v>
      </c>
      <c r="Q13" s="27">
        <f t="shared" si="1"/>
        <v>-7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N4">
    <cfRule type="cellIs" dxfId="444" priority="6" stopIfTrue="1" operator="equal">
      <formula>0</formula>
    </cfRule>
  </conditionalFormatting>
  <conditionalFormatting sqref="Q4">
    <cfRule type="cellIs" dxfId="443" priority="5" stopIfTrue="1" operator="lessThan">
      <formula>0</formula>
    </cfRule>
  </conditionalFormatting>
  <conditionalFormatting sqref="E5:N13">
    <cfRule type="cellIs" dxfId="442" priority="2" stopIfTrue="1" operator="equal">
      <formula>0</formula>
    </cfRule>
  </conditionalFormatting>
  <conditionalFormatting sqref="Q5:Q13">
    <cfRule type="cellIs" dxfId="441" priority="1" stopIfTrue="1" operator="lessThan">
      <formula>0</formula>
    </cfRule>
  </conditionalFormatting>
  <hyperlinks>
    <hyperlink ref="A2" location="'Index'!A2" tooltip="Go to the Index sheet" display="`" xr:uid="{48E05064-E924-4A76-85DC-90B708F5004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4F30-3D48-4C84-A82A-244436DB5639}">
  <sheetPr codeName="Sheet32">
    <tabColor rgb="FF70AD47"/>
  </sheetPr>
  <dimension ref="A1:R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185</v>
      </c>
    </row>
    <row r="2" spans="1:18" ht="12" customHeight="1" x14ac:dyDescent="0.2">
      <c r="A2" s="31" t="s">
        <v>592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57</v>
      </c>
      <c r="B4" s="22" t="s">
        <v>58</v>
      </c>
      <c r="C4" s="7">
        <v>1</v>
      </c>
      <c r="D4" s="28">
        <v>184.8</v>
      </c>
      <c r="E4" s="13">
        <v>184</v>
      </c>
      <c r="F4" s="13">
        <v>191</v>
      </c>
      <c r="G4" s="13">
        <v>191</v>
      </c>
      <c r="H4" s="13">
        <v>183</v>
      </c>
      <c r="I4" s="13">
        <v>181</v>
      </c>
      <c r="J4" s="13"/>
      <c r="K4" s="13"/>
      <c r="L4" s="13"/>
      <c r="M4" s="13"/>
      <c r="N4" s="13"/>
      <c r="O4" s="26">
        <f>IF(SUM(E4:N4)&lt;&gt;0,AVERAGE(E4:N4),"")</f>
        <v>186</v>
      </c>
      <c r="P4" s="8">
        <f>IF(COUNT($E4:$N4)&gt;0,RANK($O4,$O$4:$O$7),"")</f>
        <v>1</v>
      </c>
      <c r="Q4" s="27">
        <f>IF(D4&gt;0,IF(O4&lt;&gt;"",O4-D4,""),"")</f>
        <v>1.1999999999999886</v>
      </c>
    </row>
    <row r="5" spans="1:18" ht="15" customHeight="1" x14ac:dyDescent="0.2">
      <c r="A5" s="22" t="s">
        <v>104</v>
      </c>
      <c r="B5" s="22" t="s">
        <v>58</v>
      </c>
      <c r="C5" s="7">
        <v>1</v>
      </c>
      <c r="D5" s="28">
        <v>171.4</v>
      </c>
      <c r="E5" s="13">
        <v>178</v>
      </c>
      <c r="F5" s="13">
        <v>184</v>
      </c>
      <c r="G5" s="13">
        <v>183</v>
      </c>
      <c r="H5" s="13">
        <v>177</v>
      </c>
      <c r="I5" s="13">
        <v>182</v>
      </c>
      <c r="J5" s="13"/>
      <c r="K5" s="13"/>
      <c r="L5" s="13"/>
      <c r="M5" s="13"/>
      <c r="N5" s="13"/>
      <c r="O5" s="26">
        <f>IF(SUM(E5:N5)&lt;&gt;0,AVERAGE(E5:N5),"")</f>
        <v>180.8</v>
      </c>
      <c r="P5" s="8">
        <f t="shared" ref="P5:P7" si="0">IF(COUNT($E5:$N5)&gt;0,RANK($O5,$O$4:$O$7),"")</f>
        <v>2</v>
      </c>
      <c r="Q5" s="27">
        <f t="shared" ref="Q5:Q7" si="1">IF(D5&gt;0,IF(O5&lt;&gt;"",O5-D5,""),"")</f>
        <v>9.4000000000000057</v>
      </c>
    </row>
    <row r="6" spans="1:18" ht="15" customHeight="1" x14ac:dyDescent="0.2">
      <c r="A6" s="22" t="s">
        <v>166</v>
      </c>
      <c r="B6" s="22" t="s">
        <v>117</v>
      </c>
      <c r="C6" s="7">
        <v>1</v>
      </c>
      <c r="D6" s="28">
        <v>154</v>
      </c>
      <c r="E6" s="13">
        <v>164</v>
      </c>
      <c r="F6" s="13">
        <v>166</v>
      </c>
      <c r="G6" s="13">
        <v>155</v>
      </c>
      <c r="H6" s="13"/>
      <c r="I6" s="13"/>
      <c r="J6" s="13"/>
      <c r="K6" s="13"/>
      <c r="L6" s="13"/>
      <c r="M6" s="13"/>
      <c r="N6" s="13"/>
      <c r="O6" s="26">
        <f>IF(SUM(E6:N6)&lt;&gt;0,AVERAGE(E6:N6),"")</f>
        <v>161.66666666666666</v>
      </c>
      <c r="P6" s="8">
        <f t="shared" si="0"/>
        <v>3</v>
      </c>
      <c r="Q6" s="27">
        <f t="shared" si="1"/>
        <v>7.6666666666666572</v>
      </c>
    </row>
    <row r="7" spans="1:18" ht="15" customHeight="1" x14ac:dyDescent="0.2">
      <c r="A7" s="22" t="s">
        <v>135</v>
      </c>
      <c r="B7" s="22" t="s">
        <v>107</v>
      </c>
      <c r="C7" s="7">
        <v>1</v>
      </c>
      <c r="D7" s="28">
        <v>164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</sheetData>
  <sortState xmlns:xlrd2="http://schemas.microsoft.com/office/spreadsheetml/2017/richdata2" ref="A4:O7">
    <sortCondition ref="B7"/>
    <sortCondition descending="1" ref="O7"/>
    <sortCondition ref="C7"/>
  </sortState>
  <conditionalFormatting sqref="Q4">
    <cfRule type="cellIs" dxfId="551" priority="3" stopIfTrue="1" operator="lessThan">
      <formula>0</formula>
    </cfRule>
  </conditionalFormatting>
  <conditionalFormatting sqref="Q5:Q7">
    <cfRule type="cellIs" dxfId="550" priority="1" stopIfTrue="1" operator="lessThan">
      <formula>0</formula>
    </cfRule>
  </conditionalFormatting>
  <hyperlinks>
    <hyperlink ref="A2" location="'Index'!A2" tooltip="Go to the Index sheet" display="`" xr:uid="{72BF56E7-651F-4A3B-8389-83A8BF9309E4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Q4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46</v>
      </c>
    </row>
    <row r="2" spans="1:17" ht="12" customHeight="1" x14ac:dyDescent="0.2">
      <c r="D2" s="25"/>
    </row>
    <row r="3" spans="1:17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22"/>
      <c r="B4" s="22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44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8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592</v>
      </c>
      <c r="D2" s="3" t="s">
        <v>642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399</v>
      </c>
      <c r="B4" s="4" t="s">
        <v>87</v>
      </c>
      <c r="C4" s="7">
        <v>1</v>
      </c>
      <c r="D4" s="28">
        <v>198.9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IF(COUNT($E4:$N4)&gt;0,RANK($O4,$O$4:$O$89),"")</f>
        <v/>
      </c>
      <c r="Q4" s="27" t="str">
        <f>IF(D4&gt;0,IF(O4&lt;&gt;"",O4-D4,""),"")</f>
        <v/>
      </c>
    </row>
    <row r="5" spans="1:18" ht="15" customHeight="1" x14ac:dyDescent="0.2">
      <c r="A5" s="4" t="s">
        <v>360</v>
      </c>
      <c r="B5" s="4" t="s">
        <v>87</v>
      </c>
      <c r="C5" s="7">
        <v>6</v>
      </c>
      <c r="D5" s="28">
        <v>192.2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>IF(SUM(E5:N5)&lt;&gt;0,AVERAGE(E5:N5),"")</f>
        <v/>
      </c>
      <c r="P5" s="8" t="str">
        <f t="shared" ref="P5:P68" si="0">IF(COUNT($E5:$N5)&gt;0,RANK($O5,$O$4:$O$89),"")</f>
        <v/>
      </c>
      <c r="Q5" s="27" t="str">
        <f t="shared" ref="Q5:Q68" si="1">IF(D5&gt;0,IF(O5&lt;&gt;"",O5-D5,""),"")</f>
        <v/>
      </c>
    </row>
    <row r="6" spans="1:18" ht="15" customHeight="1" x14ac:dyDescent="0.2">
      <c r="A6" s="4" t="s">
        <v>450</v>
      </c>
      <c r="B6" s="4" t="s">
        <v>87</v>
      </c>
      <c r="C6" s="7">
        <v>10</v>
      </c>
      <c r="D6" s="28">
        <v>180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161</v>
      </c>
      <c r="B7" s="4" t="s">
        <v>66</v>
      </c>
      <c r="C7" s="7">
        <v>1</v>
      </c>
      <c r="D7" s="28">
        <v>199.1</v>
      </c>
      <c r="E7" s="13">
        <v>198</v>
      </c>
      <c r="F7" s="13">
        <v>200</v>
      </c>
      <c r="G7" s="13">
        <v>196</v>
      </c>
      <c r="H7" s="13">
        <v>197</v>
      </c>
      <c r="I7" s="13">
        <v>198</v>
      </c>
      <c r="J7" s="13"/>
      <c r="K7" s="13"/>
      <c r="L7" s="13"/>
      <c r="M7" s="13"/>
      <c r="N7" s="13"/>
      <c r="O7" s="28">
        <f>IF(SUM(E7:N7)&lt;&gt;0,AVERAGE(E7:N7),"")</f>
        <v>197.8</v>
      </c>
      <c r="P7" s="8">
        <f t="shared" si="0"/>
        <v>12</v>
      </c>
      <c r="Q7" s="27">
        <f t="shared" si="1"/>
        <v>-1.2999999999999829</v>
      </c>
    </row>
    <row r="8" spans="1:18" ht="15" customHeight="1" x14ac:dyDescent="0.2">
      <c r="A8" s="4" t="s">
        <v>399</v>
      </c>
      <c r="B8" s="4" t="s">
        <v>66</v>
      </c>
      <c r="C8" s="7">
        <v>4</v>
      </c>
      <c r="D8" s="28">
        <v>194.7</v>
      </c>
      <c r="E8" s="13">
        <v>192</v>
      </c>
      <c r="F8" s="13">
        <v>189</v>
      </c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190.5</v>
      </c>
      <c r="P8" s="8">
        <f t="shared" si="0"/>
        <v>51</v>
      </c>
      <c r="Q8" s="27">
        <f t="shared" si="1"/>
        <v>-4.1999999999999886</v>
      </c>
    </row>
    <row r="9" spans="1:18" ht="15" customHeight="1" x14ac:dyDescent="0.2">
      <c r="A9" s="4" t="s">
        <v>397</v>
      </c>
      <c r="B9" s="4" t="s">
        <v>398</v>
      </c>
      <c r="C9" s="7">
        <v>1</v>
      </c>
      <c r="D9" s="28">
        <v>199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400</v>
      </c>
      <c r="B10" s="4" t="s">
        <v>398</v>
      </c>
      <c r="C10" s="7">
        <v>1</v>
      </c>
      <c r="D10" s="28">
        <v>198.16666666666666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403</v>
      </c>
      <c r="B11" s="4" t="s">
        <v>398</v>
      </c>
      <c r="C11" s="7">
        <v>2</v>
      </c>
      <c r="D11" s="28">
        <v>197.83333333333334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4" t="s">
        <v>423</v>
      </c>
      <c r="B12" s="4" t="s">
        <v>398</v>
      </c>
      <c r="C12" s="7">
        <v>5</v>
      </c>
      <c r="D12" s="28">
        <v>193.8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4" t="s">
        <v>426</v>
      </c>
      <c r="B13" s="4" t="s">
        <v>398</v>
      </c>
      <c r="C13" s="7">
        <v>5</v>
      </c>
      <c r="D13" s="28">
        <v>193.5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420</v>
      </c>
      <c r="B14" s="4" t="s">
        <v>421</v>
      </c>
      <c r="C14" s="7">
        <v>5</v>
      </c>
      <c r="D14" s="28">
        <v>194</v>
      </c>
      <c r="E14" s="13">
        <v>185</v>
      </c>
      <c r="F14" s="13">
        <v>193</v>
      </c>
      <c r="G14" s="13">
        <v>196</v>
      </c>
      <c r="H14" s="13">
        <v>188</v>
      </c>
      <c r="I14" s="13">
        <v>195</v>
      </c>
      <c r="J14" s="13"/>
      <c r="K14" s="13"/>
      <c r="L14" s="13"/>
      <c r="M14" s="13"/>
      <c r="N14" s="13"/>
      <c r="O14" s="28">
        <f>IF(SUM(E14:N14)&lt;&gt;0,AVERAGE(E14:N14),"")</f>
        <v>191.4</v>
      </c>
      <c r="P14" s="8">
        <f t="shared" si="0"/>
        <v>46</v>
      </c>
      <c r="Q14" s="27">
        <f t="shared" si="1"/>
        <v>-2.5999999999999943</v>
      </c>
    </row>
    <row r="15" spans="1:18" ht="15" customHeight="1" x14ac:dyDescent="0.2">
      <c r="A15" s="4" t="s">
        <v>188</v>
      </c>
      <c r="B15" s="4" t="s">
        <v>133</v>
      </c>
      <c r="C15" s="7">
        <v>1</v>
      </c>
      <c r="D15" s="28">
        <v>198.4</v>
      </c>
      <c r="E15" s="13">
        <v>200</v>
      </c>
      <c r="F15" s="13">
        <v>199</v>
      </c>
      <c r="G15" s="13">
        <v>199</v>
      </c>
      <c r="H15" s="13">
        <v>199</v>
      </c>
      <c r="I15" s="13">
        <v>200</v>
      </c>
      <c r="J15" s="13"/>
      <c r="K15" s="13"/>
      <c r="L15" s="13"/>
      <c r="M15" s="13"/>
      <c r="N15" s="13"/>
      <c r="O15" s="28">
        <f>IF(SUM(E15:N15)&lt;&gt;0,AVERAGE(E15:N15),"")</f>
        <v>199.4</v>
      </c>
      <c r="P15" s="8">
        <f t="shared" si="0"/>
        <v>3</v>
      </c>
      <c r="Q15" s="27">
        <f t="shared" si="1"/>
        <v>1</v>
      </c>
    </row>
    <row r="16" spans="1:18" ht="15" customHeight="1" x14ac:dyDescent="0.2">
      <c r="A16" s="4" t="s">
        <v>406</v>
      </c>
      <c r="B16" s="4" t="s">
        <v>133</v>
      </c>
      <c r="C16" s="7">
        <v>3</v>
      </c>
      <c r="D16" s="28">
        <v>196.4</v>
      </c>
      <c r="E16" s="13">
        <v>195</v>
      </c>
      <c r="F16" s="13">
        <v>196</v>
      </c>
      <c r="G16" s="13">
        <v>196</v>
      </c>
      <c r="H16" s="13">
        <v>190</v>
      </c>
      <c r="I16" s="13">
        <v>195</v>
      </c>
      <c r="J16" s="13"/>
      <c r="K16" s="13"/>
      <c r="L16" s="13"/>
      <c r="M16" s="13"/>
      <c r="N16" s="13"/>
      <c r="O16" s="28">
        <f>IF(SUM(E16:N16)&lt;&gt;0,AVERAGE(E16:N16),"")</f>
        <v>194.4</v>
      </c>
      <c r="P16" s="8">
        <f t="shared" si="0"/>
        <v>29</v>
      </c>
      <c r="Q16" s="27">
        <f t="shared" si="1"/>
        <v>-2</v>
      </c>
    </row>
    <row r="17" spans="1:17" ht="15" customHeight="1" x14ac:dyDescent="0.2">
      <c r="A17" s="4" t="s">
        <v>204</v>
      </c>
      <c r="B17" s="4" t="s">
        <v>133</v>
      </c>
      <c r="C17" s="7">
        <v>9</v>
      </c>
      <c r="D17" s="28">
        <v>180.3</v>
      </c>
      <c r="E17" s="13">
        <v>191</v>
      </c>
      <c r="F17" s="13">
        <v>191</v>
      </c>
      <c r="G17" s="13">
        <v>190</v>
      </c>
      <c r="H17" s="13">
        <v>194</v>
      </c>
      <c r="I17" s="13">
        <v>186</v>
      </c>
      <c r="J17" s="13"/>
      <c r="K17" s="13"/>
      <c r="L17" s="13"/>
      <c r="M17" s="13"/>
      <c r="N17" s="13"/>
      <c r="O17" s="28">
        <f>IF(SUM(E17:N17)&lt;&gt;0,AVERAGE(E17:N17),"")</f>
        <v>190.4</v>
      </c>
      <c r="P17" s="8">
        <f t="shared" si="0"/>
        <v>52</v>
      </c>
      <c r="Q17" s="27">
        <f t="shared" si="1"/>
        <v>10.099999999999994</v>
      </c>
    </row>
    <row r="18" spans="1:17" ht="15" customHeight="1" x14ac:dyDescent="0.2">
      <c r="A18" s="4" t="s">
        <v>274</v>
      </c>
      <c r="B18" s="4" t="s">
        <v>53</v>
      </c>
      <c r="C18" s="7">
        <v>2</v>
      </c>
      <c r="D18" s="28">
        <v>197.9</v>
      </c>
      <c r="E18" s="13">
        <v>200</v>
      </c>
      <c r="F18" s="13">
        <v>199</v>
      </c>
      <c r="G18" s="13">
        <v>196</v>
      </c>
      <c r="H18" s="13">
        <v>200</v>
      </c>
      <c r="I18" s="13">
        <v>199</v>
      </c>
      <c r="J18" s="13"/>
      <c r="K18" s="13"/>
      <c r="L18" s="13"/>
      <c r="M18" s="13"/>
      <c r="N18" s="13"/>
      <c r="O18" s="28">
        <f>IF(SUM(E18:N18)&lt;&gt;0,AVERAGE(E18:N18),"")</f>
        <v>198.8</v>
      </c>
      <c r="P18" s="8">
        <f t="shared" si="0"/>
        <v>4</v>
      </c>
      <c r="Q18" s="27">
        <f t="shared" si="1"/>
        <v>0.90000000000000568</v>
      </c>
    </row>
    <row r="19" spans="1:17" ht="15" customHeight="1" x14ac:dyDescent="0.2">
      <c r="A19" s="4" t="s">
        <v>408</v>
      </c>
      <c r="B19" s="4" t="s">
        <v>53</v>
      </c>
      <c r="C19" s="7">
        <v>3</v>
      </c>
      <c r="D19" s="28">
        <v>196.3</v>
      </c>
      <c r="E19" s="13">
        <v>199</v>
      </c>
      <c r="F19" s="13">
        <v>196</v>
      </c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197.5</v>
      </c>
      <c r="P19" s="8">
        <f t="shared" si="0"/>
        <v>14</v>
      </c>
      <c r="Q19" s="27">
        <f t="shared" si="1"/>
        <v>1.1999999999999886</v>
      </c>
    </row>
    <row r="20" spans="1:17" ht="15" customHeight="1" x14ac:dyDescent="0.2">
      <c r="A20" s="4" t="s">
        <v>402</v>
      </c>
      <c r="B20" s="4" t="s">
        <v>53</v>
      </c>
      <c r="C20" s="7">
        <v>2</v>
      </c>
      <c r="D20" s="28">
        <v>198</v>
      </c>
      <c r="E20" s="13">
        <v>194</v>
      </c>
      <c r="F20" s="13">
        <v>194</v>
      </c>
      <c r="G20" s="13">
        <v>199</v>
      </c>
      <c r="H20" s="13">
        <v>197</v>
      </c>
      <c r="I20" s="13">
        <v>195</v>
      </c>
      <c r="J20" s="13"/>
      <c r="K20" s="13"/>
      <c r="L20" s="13"/>
      <c r="M20" s="13"/>
      <c r="N20" s="13"/>
      <c r="O20" s="28">
        <f>IF(SUM(E20:N20)&lt;&gt;0,AVERAGE(E20:N20),"")</f>
        <v>195.8</v>
      </c>
      <c r="P20" s="8">
        <f t="shared" si="0"/>
        <v>22</v>
      </c>
      <c r="Q20" s="27">
        <f t="shared" si="1"/>
        <v>-2.1999999999999886</v>
      </c>
    </row>
    <row r="21" spans="1:17" ht="15" customHeight="1" x14ac:dyDescent="0.2">
      <c r="A21" s="4" t="s">
        <v>209</v>
      </c>
      <c r="B21" s="4" t="s">
        <v>53</v>
      </c>
      <c r="C21" s="7">
        <v>6</v>
      </c>
      <c r="D21" s="28">
        <v>192.9</v>
      </c>
      <c r="E21" s="13">
        <v>196</v>
      </c>
      <c r="F21" s="13">
        <v>195</v>
      </c>
      <c r="G21" s="13">
        <v>194</v>
      </c>
      <c r="H21" s="13">
        <v>195</v>
      </c>
      <c r="I21" s="13">
        <v>196</v>
      </c>
      <c r="J21" s="13"/>
      <c r="K21" s="13"/>
      <c r="L21" s="13"/>
      <c r="M21" s="13"/>
      <c r="N21" s="13"/>
      <c r="O21" s="28">
        <f>IF(SUM(E21:N21)&lt;&gt;0,AVERAGE(E21:N21),"")</f>
        <v>195.2</v>
      </c>
      <c r="P21" s="8">
        <f t="shared" si="0"/>
        <v>25</v>
      </c>
      <c r="Q21" s="27">
        <f t="shared" si="1"/>
        <v>2.2999999999999829</v>
      </c>
    </row>
    <row r="22" spans="1:17" ht="15" customHeight="1" x14ac:dyDescent="0.2">
      <c r="A22" s="4" t="s">
        <v>115</v>
      </c>
      <c r="B22" s="4" t="s">
        <v>53</v>
      </c>
      <c r="C22" s="7">
        <v>2</v>
      </c>
      <c r="D22" s="28">
        <v>197.6</v>
      </c>
      <c r="E22" s="13">
        <v>196</v>
      </c>
      <c r="F22" s="13">
        <v>193</v>
      </c>
      <c r="G22" s="13">
        <v>193</v>
      </c>
      <c r="H22" s="13">
        <v>194</v>
      </c>
      <c r="I22" s="13">
        <v>196</v>
      </c>
      <c r="J22" s="13"/>
      <c r="K22" s="13"/>
      <c r="L22" s="13"/>
      <c r="M22" s="13"/>
      <c r="N22" s="13"/>
      <c r="O22" s="28">
        <f>IF(SUM(E22:N22)&lt;&gt;0,AVERAGE(E22:N22),"")</f>
        <v>194.4</v>
      </c>
      <c r="P22" s="8">
        <f t="shared" si="0"/>
        <v>29</v>
      </c>
      <c r="Q22" s="27">
        <f t="shared" si="1"/>
        <v>-3.1999999999999886</v>
      </c>
    </row>
    <row r="23" spans="1:17" ht="15" customHeight="1" x14ac:dyDescent="0.2">
      <c r="A23" s="4" t="s">
        <v>443</v>
      </c>
      <c r="B23" s="4" t="s">
        <v>53</v>
      </c>
      <c r="C23" s="7">
        <v>8</v>
      </c>
      <c r="D23" s="28">
        <v>188.9</v>
      </c>
      <c r="E23" s="13">
        <v>173</v>
      </c>
      <c r="F23" s="13">
        <v>189</v>
      </c>
      <c r="G23" s="13">
        <v>188</v>
      </c>
      <c r="H23" s="13">
        <v>183</v>
      </c>
      <c r="I23" s="13">
        <v>184</v>
      </c>
      <c r="J23" s="13"/>
      <c r="K23" s="13"/>
      <c r="L23" s="13"/>
      <c r="M23" s="13"/>
      <c r="N23" s="13"/>
      <c r="O23" s="28">
        <f>IF(SUM(E23:N23)&lt;&gt;0,AVERAGE(E23:N23),"")</f>
        <v>183.4</v>
      </c>
      <c r="P23" s="8">
        <f t="shared" si="0"/>
        <v>61</v>
      </c>
      <c r="Q23" s="27">
        <f t="shared" si="1"/>
        <v>-5.5</v>
      </c>
    </row>
    <row r="24" spans="1:17" ht="15" customHeight="1" x14ac:dyDescent="0.2">
      <c r="A24" s="4" t="s">
        <v>404</v>
      </c>
      <c r="B24" s="4" t="s">
        <v>232</v>
      </c>
      <c r="C24" s="7">
        <v>2</v>
      </c>
      <c r="D24" s="28">
        <v>197.8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433</v>
      </c>
      <c r="B25" s="4" t="s">
        <v>232</v>
      </c>
      <c r="C25" s="7">
        <v>6</v>
      </c>
      <c r="D25" s="28">
        <v>192.3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4" t="s">
        <v>418</v>
      </c>
      <c r="B26" s="4" t="s">
        <v>255</v>
      </c>
      <c r="C26" s="7">
        <v>4</v>
      </c>
      <c r="D26" s="28">
        <v>194.4</v>
      </c>
      <c r="E26" s="13">
        <v>199</v>
      </c>
      <c r="F26" s="13">
        <v>200</v>
      </c>
      <c r="G26" s="13">
        <v>199</v>
      </c>
      <c r="H26" s="13">
        <v>197</v>
      </c>
      <c r="I26" s="13">
        <v>199</v>
      </c>
      <c r="J26" s="13"/>
      <c r="K26" s="13"/>
      <c r="L26" s="13"/>
      <c r="M26" s="13"/>
      <c r="N26" s="13"/>
      <c r="O26" s="28">
        <f>IF(SUM(E26:N26)&lt;&gt;0,AVERAGE(E26:N26),"")</f>
        <v>198.8</v>
      </c>
      <c r="P26" s="8">
        <f t="shared" si="0"/>
        <v>4</v>
      </c>
      <c r="Q26" s="27">
        <f t="shared" si="1"/>
        <v>4.4000000000000057</v>
      </c>
    </row>
    <row r="27" spans="1:17" ht="15" customHeight="1" x14ac:dyDescent="0.2">
      <c r="A27" s="4" t="s">
        <v>415</v>
      </c>
      <c r="B27" s="4" t="s">
        <v>255</v>
      </c>
      <c r="C27" s="7">
        <v>4</v>
      </c>
      <c r="D27" s="28">
        <v>195</v>
      </c>
      <c r="E27" s="13">
        <v>197</v>
      </c>
      <c r="F27" s="13">
        <v>197</v>
      </c>
      <c r="G27" s="13">
        <v>197</v>
      </c>
      <c r="H27" s="13">
        <v>198</v>
      </c>
      <c r="I27" s="13">
        <v>197</v>
      </c>
      <c r="J27" s="13"/>
      <c r="K27" s="13"/>
      <c r="L27" s="13"/>
      <c r="M27" s="13"/>
      <c r="N27" s="13"/>
      <c r="O27" s="28">
        <f>IF(SUM(E27:N27)&lt;&gt;0,AVERAGE(E27:N27),"")</f>
        <v>197.2</v>
      </c>
      <c r="P27" s="8">
        <f t="shared" si="0"/>
        <v>15</v>
      </c>
      <c r="Q27" s="27">
        <f t="shared" si="1"/>
        <v>2.1999999999999886</v>
      </c>
    </row>
    <row r="28" spans="1:17" ht="15" customHeight="1" x14ac:dyDescent="0.2">
      <c r="A28" s="4" t="s">
        <v>424</v>
      </c>
      <c r="B28" s="4" t="s">
        <v>255</v>
      </c>
      <c r="C28" s="7">
        <v>5</v>
      </c>
      <c r="D28" s="28">
        <v>193.8</v>
      </c>
      <c r="E28" s="13">
        <v>196</v>
      </c>
      <c r="F28" s="13">
        <v>194</v>
      </c>
      <c r="G28" s="13">
        <v>194</v>
      </c>
      <c r="H28" s="13">
        <v>193</v>
      </c>
      <c r="I28" s="13">
        <v>192</v>
      </c>
      <c r="J28" s="13"/>
      <c r="K28" s="13"/>
      <c r="L28" s="13"/>
      <c r="M28" s="13"/>
      <c r="N28" s="13"/>
      <c r="O28" s="28">
        <f>IF(SUM(E28:N28)&lt;&gt;0,AVERAGE(E28:N28),"")</f>
        <v>193.8</v>
      </c>
      <c r="P28" s="8">
        <f t="shared" si="0"/>
        <v>33</v>
      </c>
      <c r="Q28" s="27">
        <f t="shared" si="1"/>
        <v>0</v>
      </c>
    </row>
    <row r="29" spans="1:17" ht="15" customHeight="1" x14ac:dyDescent="0.2">
      <c r="A29" s="4" t="s">
        <v>445</v>
      </c>
      <c r="B29" s="4" t="s">
        <v>255</v>
      </c>
      <c r="C29" s="7">
        <v>9</v>
      </c>
      <c r="D29" s="28">
        <v>182.6</v>
      </c>
      <c r="E29" s="13">
        <v>184</v>
      </c>
      <c r="F29" s="13">
        <v>187</v>
      </c>
      <c r="G29" s="13">
        <v>194</v>
      </c>
      <c r="H29" s="13">
        <v>193</v>
      </c>
      <c r="I29" s="13">
        <v>191</v>
      </c>
      <c r="J29" s="13"/>
      <c r="K29" s="13"/>
      <c r="L29" s="13"/>
      <c r="M29" s="13"/>
      <c r="N29" s="13"/>
      <c r="O29" s="28">
        <f>IF(SUM(E29:N29)&lt;&gt;0,AVERAGE(E29:N29),"")</f>
        <v>189.8</v>
      </c>
      <c r="P29" s="8">
        <f t="shared" si="0"/>
        <v>53</v>
      </c>
      <c r="Q29" s="27">
        <f t="shared" si="1"/>
        <v>7.2000000000000171</v>
      </c>
    </row>
    <row r="30" spans="1:17" ht="15" customHeight="1" x14ac:dyDescent="0.2">
      <c r="A30" s="4" t="s">
        <v>260</v>
      </c>
      <c r="B30" s="4" t="s">
        <v>255</v>
      </c>
      <c r="C30" s="7">
        <v>8</v>
      </c>
      <c r="D30" s="28">
        <v>189.4</v>
      </c>
      <c r="E30" s="13">
        <v>186</v>
      </c>
      <c r="F30" s="13">
        <v>192</v>
      </c>
      <c r="G30" s="13">
        <v>190</v>
      </c>
      <c r="H30" s="13">
        <v>181</v>
      </c>
      <c r="I30" s="13">
        <v>186</v>
      </c>
      <c r="J30" s="13"/>
      <c r="K30" s="13"/>
      <c r="L30" s="13"/>
      <c r="M30" s="13"/>
      <c r="N30" s="13"/>
      <c r="O30" s="28">
        <f>IF(SUM(E30:N30)&lt;&gt;0,AVERAGE(E30:N30),"")</f>
        <v>187</v>
      </c>
      <c r="P30" s="8">
        <f t="shared" si="0"/>
        <v>57</v>
      </c>
      <c r="Q30" s="27">
        <f t="shared" si="1"/>
        <v>-2.4000000000000057</v>
      </c>
    </row>
    <row r="31" spans="1:17" ht="15" customHeight="1" x14ac:dyDescent="0.2">
      <c r="A31" s="4" t="s">
        <v>401</v>
      </c>
      <c r="B31" s="4" t="s">
        <v>383</v>
      </c>
      <c r="C31" s="7">
        <v>1</v>
      </c>
      <c r="D31" s="28">
        <v>198.1</v>
      </c>
      <c r="E31" s="13">
        <v>200</v>
      </c>
      <c r="F31" s="13">
        <v>199</v>
      </c>
      <c r="G31" s="13">
        <v>198</v>
      </c>
      <c r="H31" s="13">
        <v>198</v>
      </c>
      <c r="I31" s="13">
        <v>197</v>
      </c>
      <c r="J31" s="13"/>
      <c r="K31" s="13"/>
      <c r="L31" s="13"/>
      <c r="M31" s="13"/>
      <c r="N31" s="13"/>
      <c r="O31" s="28">
        <f>IF(SUM(E31:N31)&lt;&gt;0,AVERAGE(E31:N31),"")</f>
        <v>198.4</v>
      </c>
      <c r="P31" s="8">
        <f t="shared" si="0"/>
        <v>9</v>
      </c>
      <c r="Q31" s="27">
        <f t="shared" si="1"/>
        <v>0.30000000000001137</v>
      </c>
    </row>
    <row r="32" spans="1:17" ht="15" customHeight="1" x14ac:dyDescent="0.2">
      <c r="A32" s="4" t="s">
        <v>405</v>
      </c>
      <c r="B32" s="4" t="s">
        <v>383</v>
      </c>
      <c r="C32" s="7">
        <v>2</v>
      </c>
      <c r="D32" s="28">
        <v>197.5</v>
      </c>
      <c r="E32" s="13">
        <v>195</v>
      </c>
      <c r="F32" s="13">
        <v>197</v>
      </c>
      <c r="G32" s="13">
        <v>198</v>
      </c>
      <c r="H32" s="13">
        <v>200</v>
      </c>
      <c r="I32" s="13">
        <v>196</v>
      </c>
      <c r="J32" s="13"/>
      <c r="K32" s="13"/>
      <c r="L32" s="13"/>
      <c r="M32" s="13"/>
      <c r="N32" s="13"/>
      <c r="O32" s="28">
        <f>IF(SUM(E32:N32)&lt;&gt;0,AVERAGE(E32:N32),"")</f>
        <v>197.2</v>
      </c>
      <c r="P32" s="8">
        <f t="shared" si="0"/>
        <v>15</v>
      </c>
      <c r="Q32" s="27">
        <f t="shared" si="1"/>
        <v>-0.30000000000001137</v>
      </c>
    </row>
    <row r="33" spans="1:17" ht="15" customHeight="1" x14ac:dyDescent="0.2">
      <c r="A33" s="4" t="s">
        <v>413</v>
      </c>
      <c r="B33" s="4" t="s">
        <v>383</v>
      </c>
      <c r="C33" s="7">
        <v>4</v>
      </c>
      <c r="D33" s="28">
        <v>195.8</v>
      </c>
      <c r="E33" s="13">
        <v>196</v>
      </c>
      <c r="F33" s="13">
        <v>196</v>
      </c>
      <c r="G33" s="13">
        <v>195</v>
      </c>
      <c r="H33" s="13">
        <v>199</v>
      </c>
      <c r="I33" s="13">
        <v>200</v>
      </c>
      <c r="J33" s="13"/>
      <c r="K33" s="13"/>
      <c r="L33" s="13"/>
      <c r="M33" s="13"/>
      <c r="N33" s="13"/>
      <c r="O33" s="28">
        <f>IF(SUM(E33:N33)&lt;&gt;0,AVERAGE(E33:N33),"")</f>
        <v>197.2</v>
      </c>
      <c r="P33" s="8">
        <f t="shared" si="0"/>
        <v>15</v>
      </c>
      <c r="Q33" s="27">
        <f t="shared" si="1"/>
        <v>1.3999999999999773</v>
      </c>
    </row>
    <row r="34" spans="1:17" ht="15" customHeight="1" x14ac:dyDescent="0.2">
      <c r="A34" s="4" t="s">
        <v>417</v>
      </c>
      <c r="B34" s="4" t="s">
        <v>383</v>
      </c>
      <c r="C34" s="7">
        <v>4</v>
      </c>
      <c r="D34" s="28">
        <v>194.7</v>
      </c>
      <c r="E34" s="13">
        <v>195</v>
      </c>
      <c r="F34" s="13">
        <v>198</v>
      </c>
      <c r="G34" s="13">
        <v>193</v>
      </c>
      <c r="H34" s="13">
        <v>199</v>
      </c>
      <c r="I34" s="13">
        <v>197</v>
      </c>
      <c r="J34" s="13"/>
      <c r="K34" s="13"/>
      <c r="L34" s="13"/>
      <c r="M34" s="13"/>
      <c r="N34" s="13"/>
      <c r="O34" s="28">
        <f>IF(SUM(E34:N34)&lt;&gt;0,AVERAGE(E34:N34),"")</f>
        <v>196.4</v>
      </c>
      <c r="P34" s="8">
        <f t="shared" si="0"/>
        <v>20</v>
      </c>
      <c r="Q34" s="27">
        <f t="shared" si="1"/>
        <v>1.7000000000000171</v>
      </c>
    </row>
    <row r="35" spans="1:17" ht="15" customHeight="1" x14ac:dyDescent="0.2">
      <c r="A35" s="4" t="s">
        <v>409</v>
      </c>
      <c r="B35" s="4" t="s">
        <v>383</v>
      </c>
      <c r="C35" s="7">
        <v>3</v>
      </c>
      <c r="D35" s="28">
        <v>196.3</v>
      </c>
      <c r="E35" s="13">
        <v>197</v>
      </c>
      <c r="F35" s="13">
        <v>196</v>
      </c>
      <c r="G35" s="13">
        <v>195</v>
      </c>
      <c r="H35" s="13">
        <v>197</v>
      </c>
      <c r="I35" s="13">
        <v>193</v>
      </c>
      <c r="J35" s="13"/>
      <c r="K35" s="13"/>
      <c r="L35" s="13"/>
      <c r="M35" s="13"/>
      <c r="N35" s="13"/>
      <c r="O35" s="28">
        <f>IF(SUM(E35:N35)&lt;&gt;0,AVERAGE(E35:N35),"")</f>
        <v>195.6</v>
      </c>
      <c r="P35" s="8">
        <f t="shared" si="0"/>
        <v>23</v>
      </c>
      <c r="Q35" s="27">
        <f t="shared" si="1"/>
        <v>-0.70000000000001705</v>
      </c>
    </row>
    <row r="36" spans="1:17" ht="15" customHeight="1" x14ac:dyDescent="0.2">
      <c r="A36" s="4" t="s">
        <v>422</v>
      </c>
      <c r="B36" s="4" t="s">
        <v>383</v>
      </c>
      <c r="C36" s="7">
        <v>5</v>
      </c>
      <c r="D36" s="28">
        <v>193.9</v>
      </c>
      <c r="E36" s="13">
        <v>196</v>
      </c>
      <c r="F36" s="13">
        <v>194</v>
      </c>
      <c r="G36" s="13">
        <v>191</v>
      </c>
      <c r="H36" s="13">
        <v>197</v>
      </c>
      <c r="I36" s="13">
        <v>200</v>
      </c>
      <c r="J36" s="13"/>
      <c r="K36" s="13"/>
      <c r="L36" s="13"/>
      <c r="M36" s="13"/>
      <c r="N36" s="13"/>
      <c r="O36" s="28">
        <f>IF(SUM(E36:N36)&lt;&gt;0,AVERAGE(E36:N36),"")</f>
        <v>195.6</v>
      </c>
      <c r="P36" s="8">
        <f t="shared" si="0"/>
        <v>23</v>
      </c>
      <c r="Q36" s="27">
        <f t="shared" si="1"/>
        <v>1.6999999999999886</v>
      </c>
    </row>
    <row r="37" spans="1:17" ht="15" customHeight="1" x14ac:dyDescent="0.2">
      <c r="A37" s="4" t="s">
        <v>410</v>
      </c>
      <c r="B37" s="4" t="s">
        <v>245</v>
      </c>
      <c r="C37" s="7">
        <v>3</v>
      </c>
      <c r="D37" s="28">
        <v>196</v>
      </c>
      <c r="E37" s="13">
        <v>199</v>
      </c>
      <c r="F37" s="13">
        <v>200</v>
      </c>
      <c r="G37" s="13">
        <v>200</v>
      </c>
      <c r="H37" s="13">
        <v>199</v>
      </c>
      <c r="I37" s="13">
        <v>200</v>
      </c>
      <c r="J37" s="13"/>
      <c r="K37" s="13"/>
      <c r="L37" s="13"/>
      <c r="M37" s="13"/>
      <c r="N37" s="13"/>
      <c r="O37" s="28">
        <f>IF(SUM(E37:N37)&lt;&gt;0,AVERAGE(E37:N37),"")</f>
        <v>199.6</v>
      </c>
      <c r="P37" s="8">
        <f t="shared" si="0"/>
        <v>1</v>
      </c>
      <c r="Q37" s="27">
        <f t="shared" si="1"/>
        <v>3.5999999999999943</v>
      </c>
    </row>
    <row r="38" spans="1:17" ht="15" customHeight="1" x14ac:dyDescent="0.2">
      <c r="A38" s="4" t="s">
        <v>444</v>
      </c>
      <c r="B38" s="4" t="s">
        <v>169</v>
      </c>
      <c r="C38" s="7">
        <v>9</v>
      </c>
      <c r="D38" s="28">
        <v>186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442</v>
      </c>
      <c r="B39" s="4" t="s">
        <v>169</v>
      </c>
      <c r="C39" s="7">
        <v>8</v>
      </c>
      <c r="D39" s="28">
        <v>189.2</v>
      </c>
      <c r="E39" s="13">
        <v>191</v>
      </c>
      <c r="F39" s="13">
        <v>191</v>
      </c>
      <c r="G39" s="13">
        <v>194</v>
      </c>
      <c r="H39" s="13">
        <v>194</v>
      </c>
      <c r="I39" s="13">
        <v>189</v>
      </c>
      <c r="J39" s="13"/>
      <c r="K39" s="13"/>
      <c r="L39" s="13"/>
      <c r="M39" s="13"/>
      <c r="N39" s="13"/>
      <c r="O39" s="28">
        <f>IF(SUM(E39:N39)&lt;&gt;0,AVERAGE(E39:N39),"")</f>
        <v>191.8</v>
      </c>
      <c r="P39" s="8">
        <f t="shared" si="0"/>
        <v>44</v>
      </c>
      <c r="Q39" s="27">
        <f t="shared" si="1"/>
        <v>2.6000000000000227</v>
      </c>
    </row>
    <row r="40" spans="1:17" ht="15" customHeight="1" x14ac:dyDescent="0.2">
      <c r="A40" s="4" t="s">
        <v>449</v>
      </c>
      <c r="B40" s="4" t="s">
        <v>169</v>
      </c>
      <c r="C40" s="7">
        <v>9</v>
      </c>
      <c r="D40" s="28">
        <v>180.3</v>
      </c>
      <c r="E40" s="13">
        <v>190</v>
      </c>
      <c r="F40" s="13">
        <v>189</v>
      </c>
      <c r="G40" s="13">
        <v>191</v>
      </c>
      <c r="H40" s="13">
        <v>187</v>
      </c>
      <c r="I40" s="13">
        <v>189</v>
      </c>
      <c r="J40" s="13"/>
      <c r="K40" s="13"/>
      <c r="L40" s="13"/>
      <c r="M40" s="13"/>
      <c r="N40" s="13"/>
      <c r="O40" s="28">
        <f>IF(SUM(E40:N40)&lt;&gt;0,AVERAGE(E40:N40),"")</f>
        <v>189.2</v>
      </c>
      <c r="P40" s="8">
        <f t="shared" si="0"/>
        <v>54</v>
      </c>
      <c r="Q40" s="27">
        <f t="shared" si="1"/>
        <v>8.8999999999999773</v>
      </c>
    </row>
    <row r="41" spans="1:17" ht="15" customHeight="1" x14ac:dyDescent="0.2">
      <c r="A41" s="4" t="s">
        <v>457</v>
      </c>
      <c r="B41" s="4" t="s">
        <v>103</v>
      </c>
      <c r="C41" s="7">
        <v>10</v>
      </c>
      <c r="D41" s="28">
        <v>167.9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>IF(SUM(E41:N41)&lt;&gt;0,AVERAGE(E41:N41),"")</f>
        <v/>
      </c>
      <c r="P41" s="8" t="str">
        <f t="shared" si="0"/>
        <v/>
      </c>
      <c r="Q41" s="27" t="str">
        <f t="shared" si="1"/>
        <v/>
      </c>
    </row>
    <row r="42" spans="1:17" ht="15" customHeight="1" x14ac:dyDescent="0.2">
      <c r="A42" s="4" t="s">
        <v>321</v>
      </c>
      <c r="B42" s="4" t="s">
        <v>322</v>
      </c>
      <c r="C42" s="7">
        <v>1</v>
      </c>
      <c r="D42" s="28">
        <v>199.3</v>
      </c>
      <c r="E42" s="13">
        <v>199</v>
      </c>
      <c r="F42" s="13">
        <v>198</v>
      </c>
      <c r="G42" s="13">
        <v>198</v>
      </c>
      <c r="H42" s="13">
        <v>197</v>
      </c>
      <c r="I42" s="13">
        <v>199</v>
      </c>
      <c r="J42" s="13"/>
      <c r="K42" s="13"/>
      <c r="L42" s="13"/>
      <c r="M42" s="13"/>
      <c r="N42" s="13"/>
      <c r="O42" s="28">
        <f>IF(SUM(E42:N42)&lt;&gt;0,AVERAGE(E42:N42),"")</f>
        <v>198.2</v>
      </c>
      <c r="P42" s="8">
        <f t="shared" si="0"/>
        <v>11</v>
      </c>
      <c r="Q42" s="27">
        <f t="shared" si="1"/>
        <v>-1.1000000000000227</v>
      </c>
    </row>
    <row r="43" spans="1:17" ht="15" customHeight="1" x14ac:dyDescent="0.2">
      <c r="A43" s="4" t="s">
        <v>441</v>
      </c>
      <c r="B43" s="4" t="s">
        <v>322</v>
      </c>
      <c r="C43" s="7">
        <v>8</v>
      </c>
      <c r="D43" s="28">
        <v>189.7</v>
      </c>
      <c r="E43" s="13">
        <v>190</v>
      </c>
      <c r="F43" s="13">
        <v>189</v>
      </c>
      <c r="G43" s="13">
        <v>189</v>
      </c>
      <c r="H43" s="13">
        <v>188</v>
      </c>
      <c r="I43" s="13">
        <v>186</v>
      </c>
      <c r="J43" s="13"/>
      <c r="K43" s="13"/>
      <c r="L43" s="13"/>
      <c r="M43" s="13"/>
      <c r="N43" s="13"/>
      <c r="O43" s="28">
        <f>IF(SUM(E43:N43)&lt;&gt;0,AVERAGE(E43:N43),"")</f>
        <v>188.4</v>
      </c>
      <c r="P43" s="8">
        <f t="shared" si="0"/>
        <v>55</v>
      </c>
      <c r="Q43" s="27">
        <f t="shared" si="1"/>
        <v>-1.2999999999999829</v>
      </c>
    </row>
    <row r="44" spans="1:17" ht="15" customHeight="1" x14ac:dyDescent="0.2">
      <c r="A44" s="4" t="s">
        <v>447</v>
      </c>
      <c r="B44" s="4" t="s">
        <v>322</v>
      </c>
      <c r="C44" s="7">
        <v>9</v>
      </c>
      <c r="D44" s="28">
        <v>181.7</v>
      </c>
      <c r="E44" s="13">
        <v>179</v>
      </c>
      <c r="F44" s="13">
        <v>183</v>
      </c>
      <c r="G44" s="13">
        <v>184</v>
      </c>
      <c r="H44" s="13"/>
      <c r="I44" s="13"/>
      <c r="J44" s="13"/>
      <c r="K44" s="13"/>
      <c r="L44" s="13"/>
      <c r="M44" s="13"/>
      <c r="N44" s="13"/>
      <c r="O44" s="28">
        <f>IF(SUM(E44:N44)&lt;&gt;0,AVERAGE(E44:N44),"")</f>
        <v>182</v>
      </c>
      <c r="P44" s="8">
        <f t="shared" si="0"/>
        <v>62</v>
      </c>
      <c r="Q44" s="27">
        <f t="shared" si="1"/>
        <v>0.30000000000001137</v>
      </c>
    </row>
    <row r="45" spans="1:17" ht="15" customHeight="1" x14ac:dyDescent="0.2">
      <c r="A45" s="4" t="s">
        <v>265</v>
      </c>
      <c r="B45" s="4" t="s">
        <v>264</v>
      </c>
      <c r="C45" s="7">
        <v>2</v>
      </c>
      <c r="D45" s="28">
        <v>197.66666666666666</v>
      </c>
      <c r="E45" s="13">
        <v>197</v>
      </c>
      <c r="F45" s="13">
        <v>199</v>
      </c>
      <c r="G45" s="13">
        <v>199</v>
      </c>
      <c r="H45" s="13">
        <v>199</v>
      </c>
      <c r="I45" s="13">
        <v>198</v>
      </c>
      <c r="J45" s="13"/>
      <c r="K45" s="13"/>
      <c r="L45" s="13"/>
      <c r="M45" s="13"/>
      <c r="N45" s="13"/>
      <c r="O45" s="28">
        <f>IF(SUM(E45:N45)&lt;&gt;0,AVERAGE(E45:N45),"")</f>
        <v>198.4</v>
      </c>
      <c r="P45" s="8">
        <f t="shared" si="0"/>
        <v>9</v>
      </c>
      <c r="Q45" s="27">
        <f t="shared" si="1"/>
        <v>0.73333333333334849</v>
      </c>
    </row>
    <row r="46" spans="1:17" ht="15" customHeight="1" x14ac:dyDescent="0.2">
      <c r="A46" s="4" t="s">
        <v>425</v>
      </c>
      <c r="B46" s="4" t="s">
        <v>264</v>
      </c>
      <c r="C46" s="7">
        <v>5</v>
      </c>
      <c r="D46" s="28">
        <v>193.66666666666666</v>
      </c>
      <c r="E46" s="13">
        <v>192</v>
      </c>
      <c r="F46" s="13">
        <v>196</v>
      </c>
      <c r="G46" s="13">
        <v>194</v>
      </c>
      <c r="H46" s="13">
        <v>194</v>
      </c>
      <c r="I46" s="13">
        <v>193</v>
      </c>
      <c r="J46" s="13"/>
      <c r="K46" s="13"/>
      <c r="L46" s="13"/>
      <c r="M46" s="13"/>
      <c r="N46" s="13"/>
      <c r="O46" s="28">
        <f>IF(SUM(E46:N46)&lt;&gt;0,AVERAGE(E46:N46),"")</f>
        <v>193.8</v>
      </c>
      <c r="P46" s="8">
        <f t="shared" si="0"/>
        <v>33</v>
      </c>
      <c r="Q46" s="27">
        <f t="shared" si="1"/>
        <v>0.13333333333335418</v>
      </c>
    </row>
    <row r="47" spans="1:17" ht="15" customHeight="1" x14ac:dyDescent="0.2">
      <c r="A47" s="4" t="s">
        <v>429</v>
      </c>
      <c r="B47" s="4" t="s">
        <v>264</v>
      </c>
      <c r="C47" s="7">
        <v>6</v>
      </c>
      <c r="D47" s="28">
        <v>193</v>
      </c>
      <c r="E47" s="13">
        <v>192</v>
      </c>
      <c r="F47" s="13">
        <v>192</v>
      </c>
      <c r="G47" s="13">
        <v>195</v>
      </c>
      <c r="H47" s="13"/>
      <c r="I47" s="13"/>
      <c r="J47" s="13"/>
      <c r="K47" s="13"/>
      <c r="L47" s="13"/>
      <c r="M47" s="13"/>
      <c r="N47" s="13"/>
      <c r="O47" s="28">
        <f>IF(SUM(E47:N47)&lt;&gt;0,AVERAGE(E47:N47),"")</f>
        <v>193</v>
      </c>
      <c r="P47" s="8">
        <f t="shared" si="0"/>
        <v>39</v>
      </c>
      <c r="Q47" s="27">
        <f t="shared" si="1"/>
        <v>0</v>
      </c>
    </row>
    <row r="48" spans="1:17" ht="15" customHeight="1" x14ac:dyDescent="0.2">
      <c r="A48" s="4" t="s">
        <v>439</v>
      </c>
      <c r="B48" s="4" t="s">
        <v>264</v>
      </c>
      <c r="C48" s="7">
        <v>8</v>
      </c>
      <c r="D48" s="28">
        <v>190</v>
      </c>
      <c r="E48" s="13">
        <v>188</v>
      </c>
      <c r="F48" s="13">
        <v>194</v>
      </c>
      <c r="G48" s="13"/>
      <c r="H48" s="13"/>
      <c r="I48" s="13"/>
      <c r="J48" s="13"/>
      <c r="K48" s="13"/>
      <c r="L48" s="13"/>
      <c r="M48" s="13"/>
      <c r="N48" s="13"/>
      <c r="O48" s="28">
        <f>IF(SUM(E48:N48)&lt;&gt;0,AVERAGE(E48:N48),"")</f>
        <v>191</v>
      </c>
      <c r="P48" s="8">
        <f t="shared" si="0"/>
        <v>48</v>
      </c>
      <c r="Q48" s="27">
        <f t="shared" si="1"/>
        <v>1</v>
      </c>
    </row>
    <row r="49" spans="1:17" ht="15" customHeight="1" x14ac:dyDescent="0.2">
      <c r="A49" s="4" t="s">
        <v>179</v>
      </c>
      <c r="B49" s="4" t="s">
        <v>126</v>
      </c>
      <c r="C49" s="7">
        <v>4</v>
      </c>
      <c r="D49" s="28">
        <v>194.3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 t="str">
        <f>IF(SUM(E49:N49)&lt;&gt;0,AVERAGE(E49:N49),"")</f>
        <v/>
      </c>
      <c r="P49" s="8" t="str">
        <f t="shared" si="0"/>
        <v/>
      </c>
      <c r="Q49" s="27" t="str">
        <f t="shared" si="1"/>
        <v/>
      </c>
    </row>
    <row r="50" spans="1:17" ht="15" customHeight="1" x14ac:dyDescent="0.2">
      <c r="A50" s="4" t="s">
        <v>419</v>
      </c>
      <c r="B50" s="4" t="s">
        <v>126</v>
      </c>
      <c r="C50" s="7">
        <v>5</v>
      </c>
      <c r="D50" s="28">
        <v>194.2</v>
      </c>
      <c r="E50" s="13">
        <v>196</v>
      </c>
      <c r="F50" s="13">
        <v>195</v>
      </c>
      <c r="G50" s="13">
        <v>197</v>
      </c>
      <c r="H50" s="13">
        <v>192</v>
      </c>
      <c r="I50" s="13">
        <v>196</v>
      </c>
      <c r="J50" s="13"/>
      <c r="K50" s="13"/>
      <c r="L50" s="13"/>
      <c r="M50" s="13"/>
      <c r="N50" s="13"/>
      <c r="O50" s="28">
        <f>IF(SUM(E50:N50)&lt;&gt;0,AVERAGE(E50:N50),"")</f>
        <v>195.2</v>
      </c>
      <c r="P50" s="8">
        <f t="shared" si="0"/>
        <v>25</v>
      </c>
      <c r="Q50" s="27">
        <f t="shared" si="1"/>
        <v>1</v>
      </c>
    </row>
    <row r="51" spans="1:17" ht="15" customHeight="1" x14ac:dyDescent="0.2">
      <c r="A51" s="4" t="s">
        <v>434</v>
      </c>
      <c r="B51" s="4" t="s">
        <v>126</v>
      </c>
      <c r="C51" s="7">
        <v>7</v>
      </c>
      <c r="D51" s="28">
        <v>192.2</v>
      </c>
      <c r="E51" s="13">
        <v>194</v>
      </c>
      <c r="F51" s="13">
        <v>192</v>
      </c>
      <c r="G51" s="13">
        <v>192</v>
      </c>
      <c r="H51" s="13">
        <v>195</v>
      </c>
      <c r="I51" s="13">
        <v>196</v>
      </c>
      <c r="J51" s="13"/>
      <c r="K51" s="13"/>
      <c r="L51" s="13"/>
      <c r="M51" s="13"/>
      <c r="N51" s="13"/>
      <c r="O51" s="28">
        <f>IF(SUM(E51:N51)&lt;&gt;0,AVERAGE(E51:N51),"")</f>
        <v>193.8</v>
      </c>
      <c r="P51" s="8">
        <f t="shared" si="0"/>
        <v>33</v>
      </c>
      <c r="Q51" s="27">
        <f t="shared" si="1"/>
        <v>1.6000000000000227</v>
      </c>
    </row>
    <row r="52" spans="1:17" ht="15" customHeight="1" x14ac:dyDescent="0.2">
      <c r="A52" s="4" t="s">
        <v>125</v>
      </c>
      <c r="B52" s="4" t="s">
        <v>126</v>
      </c>
      <c r="C52" s="7">
        <v>9</v>
      </c>
      <c r="D52" s="28">
        <v>185.2</v>
      </c>
      <c r="E52" s="13">
        <v>185</v>
      </c>
      <c r="F52" s="13">
        <v>189</v>
      </c>
      <c r="G52" s="13">
        <v>184</v>
      </c>
      <c r="H52" s="13">
        <v>185</v>
      </c>
      <c r="I52" s="13">
        <v>183</v>
      </c>
      <c r="J52" s="13"/>
      <c r="K52" s="13"/>
      <c r="L52" s="13"/>
      <c r="M52" s="13"/>
      <c r="N52" s="13"/>
      <c r="O52" s="28">
        <f>IF(SUM(E52:N52)&lt;&gt;0,AVERAGE(E52:N52),"")</f>
        <v>185.2</v>
      </c>
      <c r="P52" s="8">
        <f t="shared" si="0"/>
        <v>59</v>
      </c>
      <c r="Q52" s="27">
        <f t="shared" si="1"/>
        <v>0</v>
      </c>
    </row>
    <row r="53" spans="1:17" ht="15" customHeight="1" x14ac:dyDescent="0.2">
      <c r="A53" s="4" t="s">
        <v>452</v>
      </c>
      <c r="B53" s="4" t="s">
        <v>126</v>
      </c>
      <c r="C53" s="7">
        <v>10</v>
      </c>
      <c r="D53" s="28">
        <v>176.5</v>
      </c>
      <c r="E53" s="13">
        <v>170</v>
      </c>
      <c r="F53" s="13">
        <v>179</v>
      </c>
      <c r="G53" s="13">
        <v>183</v>
      </c>
      <c r="H53" s="13">
        <v>190</v>
      </c>
      <c r="I53" s="13">
        <v>188</v>
      </c>
      <c r="J53" s="13"/>
      <c r="K53" s="13"/>
      <c r="L53" s="13"/>
      <c r="M53" s="13"/>
      <c r="N53" s="13"/>
      <c r="O53" s="28">
        <f>IF(SUM(E53:N53)&lt;&gt;0,AVERAGE(E53:N53),"")</f>
        <v>182</v>
      </c>
      <c r="P53" s="8">
        <f t="shared" si="0"/>
        <v>62</v>
      </c>
      <c r="Q53" s="27">
        <f t="shared" si="1"/>
        <v>5.5</v>
      </c>
    </row>
    <row r="54" spans="1:17" ht="15" customHeight="1" x14ac:dyDescent="0.2">
      <c r="A54" s="4" t="s">
        <v>320</v>
      </c>
      <c r="B54" s="4" t="s">
        <v>147</v>
      </c>
      <c r="C54" s="7">
        <v>1</v>
      </c>
      <c r="D54" s="28">
        <v>199.16666666666666</v>
      </c>
      <c r="E54" s="13">
        <v>199</v>
      </c>
      <c r="F54" s="13">
        <v>200</v>
      </c>
      <c r="G54" s="13">
        <v>200</v>
      </c>
      <c r="H54" s="13">
        <v>199</v>
      </c>
      <c r="I54" s="13">
        <v>200</v>
      </c>
      <c r="J54" s="13"/>
      <c r="K54" s="13"/>
      <c r="L54" s="13"/>
      <c r="M54" s="13"/>
      <c r="N54" s="13"/>
      <c r="O54" s="28">
        <f>IF(SUM(E54:N54)&lt;&gt;0,AVERAGE(E54:N54),"")</f>
        <v>199.6</v>
      </c>
      <c r="P54" s="8">
        <f t="shared" si="0"/>
        <v>1</v>
      </c>
      <c r="Q54" s="27">
        <f t="shared" si="1"/>
        <v>0.43333333333333712</v>
      </c>
    </row>
    <row r="55" spans="1:17" ht="15" customHeight="1" x14ac:dyDescent="0.2">
      <c r="A55" s="4" t="s">
        <v>430</v>
      </c>
      <c r="B55" s="4" t="s">
        <v>147</v>
      </c>
      <c r="C55" s="7">
        <v>6</v>
      </c>
      <c r="D55" s="28">
        <v>193</v>
      </c>
      <c r="E55" s="13">
        <v>193</v>
      </c>
      <c r="F55" s="13">
        <v>193</v>
      </c>
      <c r="G55" s="13"/>
      <c r="H55" s="13"/>
      <c r="I55" s="13"/>
      <c r="J55" s="13"/>
      <c r="K55" s="13"/>
      <c r="L55" s="13"/>
      <c r="M55" s="13"/>
      <c r="N55" s="13"/>
      <c r="O55" s="28">
        <f>IF(SUM(E55:N55)&lt;&gt;0,AVERAGE(E55:N55),"")</f>
        <v>193</v>
      </c>
      <c r="P55" s="8">
        <f t="shared" si="0"/>
        <v>39</v>
      </c>
      <c r="Q55" s="27">
        <f t="shared" si="1"/>
        <v>0</v>
      </c>
    </row>
    <row r="56" spans="1:17" ht="15" customHeight="1" x14ac:dyDescent="0.2">
      <c r="A56" s="4" t="s">
        <v>427</v>
      </c>
      <c r="B56" s="4" t="s">
        <v>331</v>
      </c>
      <c r="C56" s="7">
        <v>6</v>
      </c>
      <c r="D56" s="28">
        <v>193.5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>IF(SUM(E56:N56)&lt;&gt;0,AVERAGE(E56:N56),"")</f>
        <v/>
      </c>
      <c r="P56" s="8" t="str">
        <f t="shared" si="0"/>
        <v/>
      </c>
      <c r="Q56" s="27" t="str">
        <f t="shared" si="1"/>
        <v/>
      </c>
    </row>
    <row r="57" spans="1:17" ht="15" customHeight="1" x14ac:dyDescent="0.2">
      <c r="A57" s="4" t="s">
        <v>330</v>
      </c>
      <c r="B57" s="4" t="s">
        <v>331</v>
      </c>
      <c r="C57" s="7">
        <v>3</v>
      </c>
      <c r="D57" s="28">
        <v>197.2</v>
      </c>
      <c r="E57" s="13">
        <v>197</v>
      </c>
      <c r="F57" s="13">
        <v>195</v>
      </c>
      <c r="G57" s="13">
        <v>194</v>
      </c>
      <c r="H57" s="13">
        <v>193</v>
      </c>
      <c r="I57" s="13">
        <v>195</v>
      </c>
      <c r="J57" s="13"/>
      <c r="K57" s="13"/>
      <c r="L57" s="13"/>
      <c r="M57" s="13"/>
      <c r="N57" s="13"/>
      <c r="O57" s="28">
        <f>IF(SUM(E57:N57)&lt;&gt;0,AVERAGE(E57:N57),"")</f>
        <v>194.8</v>
      </c>
      <c r="P57" s="8">
        <f t="shared" si="0"/>
        <v>27</v>
      </c>
      <c r="Q57" s="27">
        <f t="shared" si="1"/>
        <v>-2.3999999999999773</v>
      </c>
    </row>
    <row r="58" spans="1:17" ht="15" customHeight="1" x14ac:dyDescent="0.2">
      <c r="A58" s="4" t="s">
        <v>436</v>
      </c>
      <c r="B58" s="4" t="s">
        <v>331</v>
      </c>
      <c r="C58" s="7">
        <v>7</v>
      </c>
      <c r="D58" s="28">
        <v>191.5</v>
      </c>
      <c r="E58" s="13">
        <v>195</v>
      </c>
      <c r="F58" s="13">
        <v>193</v>
      </c>
      <c r="G58" s="13">
        <v>195</v>
      </c>
      <c r="H58" s="13">
        <v>193</v>
      </c>
      <c r="I58" s="13">
        <v>196</v>
      </c>
      <c r="J58" s="13"/>
      <c r="K58" s="13"/>
      <c r="L58" s="13"/>
      <c r="M58" s="13"/>
      <c r="N58" s="13"/>
      <c r="O58" s="28">
        <f>IF(SUM(E58:N58)&lt;&gt;0,AVERAGE(E58:N58),"")</f>
        <v>194.4</v>
      </c>
      <c r="P58" s="8">
        <f t="shared" si="0"/>
        <v>29</v>
      </c>
      <c r="Q58" s="27">
        <f t="shared" si="1"/>
        <v>2.9000000000000057</v>
      </c>
    </row>
    <row r="59" spans="1:17" ht="15" customHeight="1" x14ac:dyDescent="0.2">
      <c r="A59" s="4" t="s">
        <v>416</v>
      </c>
      <c r="B59" s="4" t="s">
        <v>331</v>
      </c>
      <c r="C59" s="7">
        <v>4</v>
      </c>
      <c r="D59" s="28">
        <v>195</v>
      </c>
      <c r="E59" s="13">
        <v>197</v>
      </c>
      <c r="F59" s="13">
        <v>187</v>
      </c>
      <c r="G59" s="13">
        <v>195</v>
      </c>
      <c r="H59" s="13">
        <v>195</v>
      </c>
      <c r="I59" s="13">
        <v>195</v>
      </c>
      <c r="J59" s="13"/>
      <c r="K59" s="13"/>
      <c r="L59" s="13"/>
      <c r="M59" s="13"/>
      <c r="N59" s="13"/>
      <c r="O59" s="28">
        <f>IF(SUM(E59:N59)&lt;&gt;0,AVERAGE(E59:N59),"")</f>
        <v>193.8</v>
      </c>
      <c r="P59" s="8">
        <f t="shared" si="0"/>
        <v>33</v>
      </c>
      <c r="Q59" s="27">
        <f t="shared" si="1"/>
        <v>-1.1999999999999886</v>
      </c>
    </row>
    <row r="60" spans="1:17" ht="15" customHeight="1" x14ac:dyDescent="0.2">
      <c r="A60" s="4" t="s">
        <v>428</v>
      </c>
      <c r="B60" s="4" t="s">
        <v>331</v>
      </c>
      <c r="C60" s="7">
        <v>6</v>
      </c>
      <c r="D60" s="28">
        <v>193.3</v>
      </c>
      <c r="E60" s="13">
        <v>192</v>
      </c>
      <c r="F60" s="13">
        <v>193</v>
      </c>
      <c r="G60" s="13">
        <v>192</v>
      </c>
      <c r="H60" s="13">
        <v>190</v>
      </c>
      <c r="I60" s="13">
        <v>189</v>
      </c>
      <c r="J60" s="13"/>
      <c r="K60" s="13"/>
      <c r="L60" s="13"/>
      <c r="M60" s="13"/>
      <c r="N60" s="13"/>
      <c r="O60" s="28">
        <f>IF(SUM(E60:N60)&lt;&gt;0,AVERAGE(E60:N60),"")</f>
        <v>191.2</v>
      </c>
      <c r="P60" s="8">
        <f t="shared" si="0"/>
        <v>47</v>
      </c>
      <c r="Q60" s="27">
        <f t="shared" si="1"/>
        <v>-2.1000000000000227</v>
      </c>
    </row>
    <row r="61" spans="1:17" ht="15" customHeight="1" x14ac:dyDescent="0.2">
      <c r="A61" s="4" t="s">
        <v>437</v>
      </c>
      <c r="B61" s="4" t="s">
        <v>74</v>
      </c>
      <c r="C61" s="7">
        <v>7</v>
      </c>
      <c r="D61" s="28">
        <v>190.8</v>
      </c>
      <c r="E61" s="13">
        <v>193</v>
      </c>
      <c r="F61" s="13">
        <v>194</v>
      </c>
      <c r="G61" s="13">
        <v>185</v>
      </c>
      <c r="H61" s="13">
        <v>193</v>
      </c>
      <c r="I61" s="13">
        <v>196</v>
      </c>
      <c r="J61" s="13"/>
      <c r="K61" s="13"/>
      <c r="L61" s="13"/>
      <c r="M61" s="13"/>
      <c r="N61" s="13"/>
      <c r="O61" s="28">
        <f>IF(SUM(E61:N61)&lt;&gt;0,AVERAGE(E61:N61),"")</f>
        <v>192.2</v>
      </c>
      <c r="P61" s="8">
        <f t="shared" si="0"/>
        <v>42</v>
      </c>
      <c r="Q61" s="27">
        <f t="shared" si="1"/>
        <v>1.3999999999999773</v>
      </c>
    </row>
    <row r="62" spans="1:17" ht="15" customHeight="1" x14ac:dyDescent="0.2">
      <c r="A62" s="4" t="s">
        <v>64</v>
      </c>
      <c r="B62" s="4" t="s">
        <v>62</v>
      </c>
      <c r="C62" s="7">
        <v>2</v>
      </c>
      <c r="D62" s="28">
        <v>198</v>
      </c>
      <c r="E62" s="13">
        <v>197</v>
      </c>
      <c r="F62" s="13">
        <v>197</v>
      </c>
      <c r="G62" s="13">
        <v>198</v>
      </c>
      <c r="H62" s="13">
        <v>197</v>
      </c>
      <c r="I62" s="13">
        <v>196</v>
      </c>
      <c r="J62" s="13"/>
      <c r="K62" s="13"/>
      <c r="L62" s="13"/>
      <c r="M62" s="13"/>
      <c r="N62" s="13"/>
      <c r="O62" s="28">
        <f>IF(SUM(E62:N62)&lt;&gt;0,AVERAGE(E62:N62),"")</f>
        <v>197</v>
      </c>
      <c r="P62" s="8">
        <f t="shared" si="0"/>
        <v>18</v>
      </c>
      <c r="Q62" s="27">
        <f t="shared" si="1"/>
        <v>-1</v>
      </c>
    </row>
    <row r="63" spans="1:17" ht="15" customHeight="1" x14ac:dyDescent="0.2">
      <c r="A63" s="4" t="s">
        <v>347</v>
      </c>
      <c r="B63" s="4" t="s">
        <v>62</v>
      </c>
      <c r="C63" s="7">
        <v>5</v>
      </c>
      <c r="D63" s="28">
        <v>194.2</v>
      </c>
      <c r="E63" s="13">
        <v>189</v>
      </c>
      <c r="F63" s="13">
        <v>195</v>
      </c>
      <c r="G63" s="13">
        <v>191</v>
      </c>
      <c r="H63" s="13">
        <v>192</v>
      </c>
      <c r="I63" s="13">
        <v>200</v>
      </c>
      <c r="J63" s="13"/>
      <c r="K63" s="13"/>
      <c r="L63" s="13"/>
      <c r="M63" s="13"/>
      <c r="N63" s="13"/>
      <c r="O63" s="28">
        <f>IF(SUM(E63:N63)&lt;&gt;0,AVERAGE(E63:N63),"")</f>
        <v>193.4</v>
      </c>
      <c r="P63" s="8">
        <f t="shared" si="0"/>
        <v>38</v>
      </c>
      <c r="Q63" s="27">
        <f t="shared" si="1"/>
        <v>-0.79999999999998295</v>
      </c>
    </row>
    <row r="64" spans="1:17" ht="15" customHeight="1" x14ac:dyDescent="0.2">
      <c r="A64" s="4" t="s">
        <v>411</v>
      </c>
      <c r="B64" s="4" t="s">
        <v>84</v>
      </c>
      <c r="C64" s="7">
        <v>3</v>
      </c>
      <c r="D64" s="28">
        <v>196</v>
      </c>
      <c r="E64" s="13">
        <v>197</v>
      </c>
      <c r="F64" s="13">
        <v>200</v>
      </c>
      <c r="G64" s="13"/>
      <c r="H64" s="13"/>
      <c r="I64" s="13"/>
      <c r="J64" s="13"/>
      <c r="K64" s="13"/>
      <c r="L64" s="13"/>
      <c r="M64" s="13"/>
      <c r="N64" s="13"/>
      <c r="O64" s="28">
        <f>IF(SUM(E64:N64)&lt;&gt;0,AVERAGE(E64:N64),"")</f>
        <v>198.5</v>
      </c>
      <c r="P64" s="8">
        <f t="shared" si="0"/>
        <v>7</v>
      </c>
      <c r="Q64" s="27">
        <f t="shared" si="1"/>
        <v>2.5</v>
      </c>
    </row>
    <row r="65" spans="1:17" ht="15" customHeight="1" x14ac:dyDescent="0.2">
      <c r="A65" s="4" t="s">
        <v>446</v>
      </c>
      <c r="B65" s="4" t="s">
        <v>236</v>
      </c>
      <c r="C65" s="7">
        <v>9</v>
      </c>
      <c r="D65" s="28">
        <v>182.4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8" t="str">
        <f>IF(SUM(E65:N65)&lt;&gt;0,AVERAGE(E65:N65),"")</f>
        <v/>
      </c>
      <c r="P65" s="8" t="str">
        <f t="shared" si="0"/>
        <v/>
      </c>
      <c r="Q65" s="27" t="str">
        <f t="shared" si="1"/>
        <v/>
      </c>
    </row>
    <row r="66" spans="1:17" ht="15" customHeight="1" x14ac:dyDescent="0.2">
      <c r="A66" s="4" t="s">
        <v>294</v>
      </c>
      <c r="B66" s="4" t="s">
        <v>236</v>
      </c>
      <c r="C66" s="7">
        <v>1</v>
      </c>
      <c r="D66" s="28">
        <v>199</v>
      </c>
      <c r="E66" s="13">
        <v>196</v>
      </c>
      <c r="F66" s="13">
        <v>199</v>
      </c>
      <c r="G66" s="13">
        <v>200</v>
      </c>
      <c r="H66" s="13">
        <v>200</v>
      </c>
      <c r="I66" s="13">
        <v>199</v>
      </c>
      <c r="J66" s="13"/>
      <c r="K66" s="13"/>
      <c r="L66" s="13"/>
      <c r="M66" s="13"/>
      <c r="N66" s="13"/>
      <c r="O66" s="28">
        <f>IF(SUM(E66:N66)&lt;&gt;0,AVERAGE(E66:N66),"")</f>
        <v>198.8</v>
      </c>
      <c r="P66" s="8">
        <f t="shared" si="0"/>
        <v>4</v>
      </c>
      <c r="Q66" s="27">
        <f t="shared" si="1"/>
        <v>-0.19999999999998863</v>
      </c>
    </row>
    <row r="67" spans="1:17" ht="15" customHeight="1" x14ac:dyDescent="0.2">
      <c r="A67" s="4" t="s">
        <v>313</v>
      </c>
      <c r="B67" s="4" t="s">
        <v>236</v>
      </c>
      <c r="C67" s="7">
        <v>2</v>
      </c>
      <c r="D67" s="28">
        <v>197.6</v>
      </c>
      <c r="E67" s="13"/>
      <c r="F67" s="35">
        <v>200</v>
      </c>
      <c r="G67" s="13">
        <v>200</v>
      </c>
      <c r="H67" s="35">
        <v>198</v>
      </c>
      <c r="I67" s="13">
        <v>196</v>
      </c>
      <c r="J67" s="13"/>
      <c r="K67" s="13"/>
      <c r="L67" s="13"/>
      <c r="M67" s="13"/>
      <c r="N67" s="13"/>
      <c r="O67" s="28">
        <f>IF(SUM(E67:N67)&lt;&gt;0,AVERAGE(E67:N67),"")</f>
        <v>198.5</v>
      </c>
      <c r="P67" s="8">
        <f t="shared" si="0"/>
        <v>7</v>
      </c>
      <c r="Q67" s="27">
        <f t="shared" si="1"/>
        <v>0.90000000000000568</v>
      </c>
    </row>
    <row r="68" spans="1:17" ht="15" customHeight="1" x14ac:dyDescent="0.2">
      <c r="A68" s="4" t="s">
        <v>284</v>
      </c>
      <c r="B68" s="4" t="s">
        <v>236</v>
      </c>
      <c r="C68" s="7">
        <v>5</v>
      </c>
      <c r="D68" s="28">
        <v>194</v>
      </c>
      <c r="E68" s="13">
        <v>197</v>
      </c>
      <c r="F68" s="13">
        <v>199</v>
      </c>
      <c r="G68" s="13">
        <v>199</v>
      </c>
      <c r="H68" s="13">
        <v>198</v>
      </c>
      <c r="I68" s="13">
        <v>195</v>
      </c>
      <c r="J68" s="13"/>
      <c r="K68" s="13"/>
      <c r="L68" s="13"/>
      <c r="M68" s="13"/>
      <c r="N68" s="13"/>
      <c r="O68" s="28">
        <f>IF(SUM(E68:N68)&lt;&gt;0,AVERAGE(E68:N68),"")</f>
        <v>197.6</v>
      </c>
      <c r="P68" s="8">
        <f t="shared" si="0"/>
        <v>13</v>
      </c>
      <c r="Q68" s="27">
        <f t="shared" si="1"/>
        <v>3.5999999999999943</v>
      </c>
    </row>
    <row r="69" spans="1:17" ht="15" customHeight="1" x14ac:dyDescent="0.2">
      <c r="A69" s="4" t="s">
        <v>301</v>
      </c>
      <c r="B69" s="4" t="s">
        <v>236</v>
      </c>
      <c r="C69" s="7">
        <v>3</v>
      </c>
      <c r="D69" s="28">
        <v>195.9</v>
      </c>
      <c r="E69" s="13">
        <v>195</v>
      </c>
      <c r="F69" s="13">
        <v>198</v>
      </c>
      <c r="G69" s="13">
        <v>198</v>
      </c>
      <c r="H69" s="13">
        <v>197</v>
      </c>
      <c r="I69" s="13">
        <v>197</v>
      </c>
      <c r="J69" s="13"/>
      <c r="K69" s="13"/>
      <c r="L69" s="13"/>
      <c r="M69" s="13"/>
      <c r="N69" s="13"/>
      <c r="O69" s="28">
        <f>IF(SUM(E69:N69)&lt;&gt;0,AVERAGE(E69:N69),"")</f>
        <v>197</v>
      </c>
      <c r="P69" s="8">
        <f t="shared" ref="P69:P89" si="2">IF(COUNT($E69:$N69)&gt;0,RANK($O69,$O$4:$O$89),"")</f>
        <v>18</v>
      </c>
      <c r="Q69" s="27">
        <f t="shared" ref="Q69:Q89" si="3">IF(D69&gt;0,IF(O69&lt;&gt;"",O69-D69,""),"")</f>
        <v>1.0999999999999943</v>
      </c>
    </row>
    <row r="70" spans="1:17" ht="15" customHeight="1" x14ac:dyDescent="0.2">
      <c r="A70" s="4" t="s">
        <v>407</v>
      </c>
      <c r="B70" s="4" t="s">
        <v>236</v>
      </c>
      <c r="C70" s="7">
        <v>3</v>
      </c>
      <c r="D70" s="28">
        <v>196.4</v>
      </c>
      <c r="E70" s="13">
        <v>191</v>
      </c>
      <c r="F70" s="13">
        <v>196</v>
      </c>
      <c r="G70" s="13">
        <v>198</v>
      </c>
      <c r="H70" s="13">
        <v>198</v>
      </c>
      <c r="I70" s="13">
        <v>198</v>
      </c>
      <c r="J70" s="13"/>
      <c r="K70" s="13"/>
      <c r="L70" s="13"/>
      <c r="M70" s="13"/>
      <c r="N70" s="13"/>
      <c r="O70" s="28">
        <f>IF(SUM(E70:N70)&lt;&gt;0,AVERAGE(E70:N70),"")</f>
        <v>196.2</v>
      </c>
      <c r="P70" s="8">
        <f t="shared" si="2"/>
        <v>21</v>
      </c>
      <c r="Q70" s="27">
        <f t="shared" si="3"/>
        <v>-0.20000000000001705</v>
      </c>
    </row>
    <row r="71" spans="1:17" ht="15" customHeight="1" x14ac:dyDescent="0.2">
      <c r="A71" s="4" t="s">
        <v>435</v>
      </c>
      <c r="B71" s="4" t="s">
        <v>236</v>
      </c>
      <c r="C71" s="7">
        <v>7</v>
      </c>
      <c r="D71" s="28">
        <v>191.6</v>
      </c>
      <c r="E71" s="35">
        <v>198</v>
      </c>
      <c r="F71" s="35">
        <v>198</v>
      </c>
      <c r="G71" s="13">
        <v>197</v>
      </c>
      <c r="H71" s="13">
        <v>187</v>
      </c>
      <c r="I71" s="13">
        <v>190</v>
      </c>
      <c r="J71" s="13"/>
      <c r="K71" s="13"/>
      <c r="L71" s="13"/>
      <c r="M71" s="13"/>
      <c r="N71" s="13"/>
      <c r="O71" s="28">
        <f>IF(SUM(E71:N71)&lt;&gt;0,AVERAGE(E71:N71),"")</f>
        <v>194</v>
      </c>
      <c r="P71" s="8">
        <f t="shared" si="2"/>
        <v>32</v>
      </c>
      <c r="Q71" s="27">
        <f t="shared" si="3"/>
        <v>2.4000000000000057</v>
      </c>
    </row>
    <row r="72" spans="1:17" ht="15" customHeight="1" x14ac:dyDescent="0.2">
      <c r="A72" s="4" t="s">
        <v>432</v>
      </c>
      <c r="B72" s="4" t="s">
        <v>236</v>
      </c>
      <c r="C72" s="7">
        <v>6</v>
      </c>
      <c r="D72" s="28">
        <v>192.6</v>
      </c>
      <c r="E72" s="13">
        <v>194</v>
      </c>
      <c r="F72" s="13">
        <v>194</v>
      </c>
      <c r="G72" s="13">
        <v>189</v>
      </c>
      <c r="H72" s="13">
        <v>199</v>
      </c>
      <c r="I72" s="13">
        <v>193</v>
      </c>
      <c r="J72" s="13"/>
      <c r="K72" s="13"/>
      <c r="L72" s="13"/>
      <c r="M72" s="13"/>
      <c r="N72" s="13"/>
      <c r="O72" s="28">
        <f>IF(SUM(E72:N72)&lt;&gt;0,AVERAGE(E72:N72),"")</f>
        <v>193.8</v>
      </c>
      <c r="P72" s="8">
        <f t="shared" si="2"/>
        <v>33</v>
      </c>
      <c r="Q72" s="27">
        <f t="shared" si="3"/>
        <v>1.2000000000000171</v>
      </c>
    </row>
    <row r="73" spans="1:17" ht="15" customHeight="1" x14ac:dyDescent="0.2">
      <c r="A73" s="4" t="s">
        <v>438</v>
      </c>
      <c r="B73" s="4" t="s">
        <v>236</v>
      </c>
      <c r="C73" s="7">
        <v>7</v>
      </c>
      <c r="D73" s="28">
        <v>190.7</v>
      </c>
      <c r="E73" s="13">
        <v>192</v>
      </c>
      <c r="F73" s="13"/>
      <c r="G73" s="13"/>
      <c r="H73" s="13"/>
      <c r="I73" s="13"/>
      <c r="J73" s="13"/>
      <c r="K73" s="13"/>
      <c r="L73" s="13"/>
      <c r="M73" s="13"/>
      <c r="N73" s="13"/>
      <c r="O73" s="28">
        <f>IF(SUM(E73:N73)&lt;&gt;0,AVERAGE(E73:N73),"")</f>
        <v>192</v>
      </c>
      <c r="P73" s="8">
        <f t="shared" si="2"/>
        <v>43</v>
      </c>
      <c r="Q73" s="27">
        <f t="shared" si="3"/>
        <v>1.3000000000000114</v>
      </c>
    </row>
    <row r="74" spans="1:17" ht="15" customHeight="1" x14ac:dyDescent="0.2">
      <c r="A74" s="4" t="s">
        <v>431</v>
      </c>
      <c r="B74" s="4" t="s">
        <v>236</v>
      </c>
      <c r="C74" s="7">
        <v>6</v>
      </c>
      <c r="D74" s="28">
        <v>193</v>
      </c>
      <c r="E74" s="13">
        <v>186</v>
      </c>
      <c r="F74" s="13">
        <v>196</v>
      </c>
      <c r="G74" s="13">
        <v>189</v>
      </c>
      <c r="H74" s="13">
        <v>190</v>
      </c>
      <c r="I74" s="13">
        <v>197</v>
      </c>
      <c r="J74" s="13"/>
      <c r="K74" s="13"/>
      <c r="L74" s="13"/>
      <c r="M74" s="13"/>
      <c r="N74" s="13"/>
      <c r="O74" s="28">
        <f>IF(SUM(E74:N74)&lt;&gt;0,AVERAGE(E74:N74),"")</f>
        <v>191.6</v>
      </c>
      <c r="P74" s="8">
        <f t="shared" si="2"/>
        <v>45</v>
      </c>
      <c r="Q74" s="27">
        <f t="shared" si="3"/>
        <v>-1.4000000000000057</v>
      </c>
    </row>
    <row r="75" spans="1:17" ht="15" customHeight="1" x14ac:dyDescent="0.2">
      <c r="A75" s="4" t="s">
        <v>303</v>
      </c>
      <c r="B75" s="4" t="s">
        <v>236</v>
      </c>
      <c r="C75" s="7">
        <v>7</v>
      </c>
      <c r="D75" s="28">
        <v>191.6</v>
      </c>
      <c r="E75" s="13">
        <v>189</v>
      </c>
      <c r="F75" s="13">
        <v>196</v>
      </c>
      <c r="G75" s="13">
        <v>188</v>
      </c>
      <c r="H75" s="13"/>
      <c r="I75" s="13"/>
      <c r="J75" s="13"/>
      <c r="K75" s="13"/>
      <c r="L75" s="13"/>
      <c r="M75" s="13"/>
      <c r="N75" s="13"/>
      <c r="O75" s="28">
        <f>IF(SUM(E75:N75)&lt;&gt;0,AVERAGE(E75:N75),"")</f>
        <v>191</v>
      </c>
      <c r="P75" s="8">
        <f t="shared" si="2"/>
        <v>48</v>
      </c>
      <c r="Q75" s="27">
        <f t="shared" si="3"/>
        <v>-0.59999999999999432</v>
      </c>
    </row>
    <row r="76" spans="1:17" ht="15" customHeight="1" x14ac:dyDescent="0.2">
      <c r="A76" s="4" t="s">
        <v>289</v>
      </c>
      <c r="B76" s="4" t="s">
        <v>236</v>
      </c>
      <c r="C76" s="7">
        <v>7</v>
      </c>
      <c r="D76" s="28">
        <v>190.5</v>
      </c>
      <c r="E76" s="13">
        <v>189</v>
      </c>
      <c r="F76" s="13">
        <v>191</v>
      </c>
      <c r="G76" s="13">
        <v>192</v>
      </c>
      <c r="H76" s="13">
        <v>190</v>
      </c>
      <c r="I76" s="13">
        <v>191</v>
      </c>
      <c r="J76" s="13"/>
      <c r="K76" s="13"/>
      <c r="L76" s="13"/>
      <c r="M76" s="13"/>
      <c r="N76" s="13"/>
      <c r="O76" s="28">
        <f>IF(SUM(E76:N76)&lt;&gt;0,AVERAGE(E76:N76),"")</f>
        <v>190.6</v>
      </c>
      <c r="P76" s="8">
        <f t="shared" si="2"/>
        <v>50</v>
      </c>
      <c r="Q76" s="27">
        <f t="shared" si="3"/>
        <v>9.9999999999994316E-2</v>
      </c>
    </row>
    <row r="77" spans="1:17" ht="15" customHeight="1" x14ac:dyDescent="0.2">
      <c r="A77" s="4" t="s">
        <v>288</v>
      </c>
      <c r="B77" s="4" t="s">
        <v>236</v>
      </c>
      <c r="C77" s="7">
        <v>7</v>
      </c>
      <c r="D77" s="28">
        <v>190.6</v>
      </c>
      <c r="E77" s="13">
        <v>187</v>
      </c>
      <c r="F77" s="13">
        <v>188</v>
      </c>
      <c r="G77" s="13">
        <v>188</v>
      </c>
      <c r="H77" s="13">
        <v>178</v>
      </c>
      <c r="I77" s="13">
        <v>189</v>
      </c>
      <c r="J77" s="13"/>
      <c r="K77" s="13"/>
      <c r="L77" s="13"/>
      <c r="M77" s="13"/>
      <c r="N77" s="13"/>
      <c r="O77" s="28">
        <f>IF(SUM(E77:N77)&lt;&gt;0,AVERAGE(E77:N77),"")</f>
        <v>186</v>
      </c>
      <c r="P77" s="8">
        <f t="shared" si="2"/>
        <v>58</v>
      </c>
      <c r="Q77" s="27">
        <f t="shared" si="3"/>
        <v>-4.5999999999999943</v>
      </c>
    </row>
    <row r="78" spans="1:17" ht="15" customHeight="1" x14ac:dyDescent="0.2">
      <c r="A78" s="4" t="s">
        <v>414</v>
      </c>
      <c r="B78" s="4" t="s">
        <v>236</v>
      </c>
      <c r="C78" s="7">
        <v>4</v>
      </c>
      <c r="D78" s="28">
        <v>195.3</v>
      </c>
      <c r="E78" s="35"/>
      <c r="F78" s="13"/>
      <c r="G78" s="13"/>
      <c r="H78" s="13">
        <v>175</v>
      </c>
      <c r="I78" s="13">
        <v>195</v>
      </c>
      <c r="J78" s="13"/>
      <c r="K78" s="13"/>
      <c r="L78" s="13"/>
      <c r="M78" s="13"/>
      <c r="N78" s="13"/>
      <c r="O78" s="28">
        <f>IF(SUM(E78:N78)&lt;&gt;0,AVERAGE(E78:N78),"")</f>
        <v>185</v>
      </c>
      <c r="P78" s="8">
        <f t="shared" si="2"/>
        <v>60</v>
      </c>
      <c r="Q78" s="27">
        <f t="shared" si="3"/>
        <v>-10.300000000000011</v>
      </c>
    </row>
    <row r="79" spans="1:17" ht="15" customHeight="1" x14ac:dyDescent="0.2">
      <c r="A79" s="4" t="s">
        <v>412</v>
      </c>
      <c r="B79" s="4" t="s">
        <v>328</v>
      </c>
      <c r="C79" s="7">
        <v>3</v>
      </c>
      <c r="D79" s="28">
        <v>195.9</v>
      </c>
      <c r="E79" s="13">
        <v>193</v>
      </c>
      <c r="F79" s="13">
        <v>193</v>
      </c>
      <c r="G79" s="13">
        <v>197</v>
      </c>
      <c r="H79" s="13">
        <v>196</v>
      </c>
      <c r="I79" s="13">
        <v>195</v>
      </c>
      <c r="J79" s="13"/>
      <c r="K79" s="13"/>
      <c r="L79" s="13"/>
      <c r="M79" s="13"/>
      <c r="N79" s="13"/>
      <c r="O79" s="28">
        <f>IF(SUM(E79:N79)&lt;&gt;0,AVERAGE(E79:N79),"")</f>
        <v>194.8</v>
      </c>
      <c r="P79" s="8">
        <f t="shared" si="2"/>
        <v>27</v>
      </c>
      <c r="Q79" s="27">
        <f t="shared" si="3"/>
        <v>-1.0999999999999943</v>
      </c>
    </row>
    <row r="80" spans="1:17" ht="15" customHeight="1" x14ac:dyDescent="0.2">
      <c r="A80" s="4" t="s">
        <v>337</v>
      </c>
      <c r="B80" s="4" t="s">
        <v>328</v>
      </c>
      <c r="C80" s="7">
        <v>4</v>
      </c>
      <c r="D80" s="28">
        <v>195.2</v>
      </c>
      <c r="E80" s="13">
        <v>192</v>
      </c>
      <c r="F80" s="13">
        <v>193</v>
      </c>
      <c r="G80" s="13">
        <v>190</v>
      </c>
      <c r="H80" s="13">
        <v>193</v>
      </c>
      <c r="I80" s="13">
        <v>197</v>
      </c>
      <c r="J80" s="13"/>
      <c r="K80" s="13"/>
      <c r="L80" s="13"/>
      <c r="M80" s="13"/>
      <c r="N80" s="13"/>
      <c r="O80" s="28">
        <f>IF(SUM(E80:N80)&lt;&gt;0,AVERAGE(E80:N80),"")</f>
        <v>193</v>
      </c>
      <c r="P80" s="8">
        <f t="shared" si="2"/>
        <v>39</v>
      </c>
      <c r="Q80" s="27">
        <f t="shared" si="3"/>
        <v>-2.1999999999999886</v>
      </c>
    </row>
    <row r="81" spans="1:17" ht="15" customHeight="1" x14ac:dyDescent="0.2">
      <c r="A81" s="4" t="s">
        <v>269</v>
      </c>
      <c r="B81" s="4" t="s">
        <v>243</v>
      </c>
      <c r="C81" s="7">
        <v>8</v>
      </c>
      <c r="D81" s="28">
        <v>187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8" t="str">
        <f>IF(SUM(E81:N81)&lt;&gt;0,AVERAGE(E81:N81),"")</f>
        <v/>
      </c>
      <c r="P81" s="8" t="str">
        <f t="shared" si="2"/>
        <v/>
      </c>
      <c r="Q81" s="27" t="str">
        <f t="shared" si="3"/>
        <v/>
      </c>
    </row>
    <row r="82" spans="1:17" ht="15" customHeight="1" x14ac:dyDescent="0.2">
      <c r="A82" s="4" t="s">
        <v>451</v>
      </c>
      <c r="B82" s="4" t="s">
        <v>243</v>
      </c>
      <c r="C82" s="7">
        <v>10</v>
      </c>
      <c r="D82" s="28">
        <v>180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8" t="str">
        <f>IF(SUM(E82:N82)&lt;&gt;0,AVERAGE(E82:N82),"")</f>
        <v/>
      </c>
      <c r="P82" s="8" t="str">
        <f t="shared" si="2"/>
        <v/>
      </c>
      <c r="Q82" s="27" t="str">
        <f t="shared" si="3"/>
        <v/>
      </c>
    </row>
    <row r="83" spans="1:17" ht="15" customHeight="1" x14ac:dyDescent="0.2">
      <c r="A83" s="4" t="s">
        <v>453</v>
      </c>
      <c r="B83" s="4" t="s">
        <v>243</v>
      </c>
      <c r="C83" s="7">
        <v>10</v>
      </c>
      <c r="D83" s="28">
        <v>173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8" t="str">
        <f>IF(SUM(E83:N83)&lt;&gt;0,AVERAGE(E83:N83),"")</f>
        <v/>
      </c>
      <c r="P83" s="8" t="str">
        <f t="shared" si="2"/>
        <v/>
      </c>
      <c r="Q83" s="27" t="str">
        <f t="shared" si="3"/>
        <v/>
      </c>
    </row>
    <row r="84" spans="1:17" ht="15" customHeight="1" x14ac:dyDescent="0.2">
      <c r="A84" s="4" t="s">
        <v>454</v>
      </c>
      <c r="B84" s="4" t="s">
        <v>243</v>
      </c>
      <c r="C84" s="7">
        <v>10</v>
      </c>
      <c r="D84" s="28">
        <v>172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8" t="str">
        <f>IF(SUM(E84:N84)&lt;&gt;0,AVERAGE(E84:N84),"")</f>
        <v/>
      </c>
      <c r="P84" s="8" t="str">
        <f t="shared" si="2"/>
        <v/>
      </c>
      <c r="Q84" s="27" t="str">
        <f t="shared" si="3"/>
        <v/>
      </c>
    </row>
    <row r="85" spans="1:17" ht="15" customHeight="1" x14ac:dyDescent="0.2">
      <c r="A85" s="4" t="s">
        <v>455</v>
      </c>
      <c r="B85" s="4" t="s">
        <v>243</v>
      </c>
      <c r="C85" s="7">
        <v>10</v>
      </c>
      <c r="D85" s="28">
        <v>170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8" t="str">
        <f>IF(SUM(E85:N85)&lt;&gt;0,AVERAGE(E85:N85),"")</f>
        <v/>
      </c>
      <c r="P85" s="8" t="str">
        <f t="shared" si="2"/>
        <v/>
      </c>
      <c r="Q85" s="27" t="str">
        <f t="shared" si="3"/>
        <v/>
      </c>
    </row>
    <row r="86" spans="1:17" ht="15" customHeight="1" x14ac:dyDescent="0.2">
      <c r="A86" s="4" t="s">
        <v>456</v>
      </c>
      <c r="B86" s="4" t="s">
        <v>243</v>
      </c>
      <c r="C86" s="7">
        <v>10</v>
      </c>
      <c r="D86" s="28">
        <v>170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8" t="str">
        <f>IF(SUM(E86:N86)&lt;&gt;0,AVERAGE(E86:N86),"")</f>
        <v/>
      </c>
      <c r="P86" s="8" t="str">
        <f t="shared" si="2"/>
        <v/>
      </c>
      <c r="Q86" s="27" t="str">
        <f t="shared" si="3"/>
        <v/>
      </c>
    </row>
    <row r="87" spans="1:17" ht="15" customHeight="1" x14ac:dyDescent="0.2">
      <c r="A87" s="4" t="s">
        <v>357</v>
      </c>
      <c r="B87" s="4" t="s">
        <v>243</v>
      </c>
      <c r="C87" s="7">
        <v>8</v>
      </c>
      <c r="D87" s="28">
        <v>187</v>
      </c>
      <c r="E87" s="13">
        <v>187</v>
      </c>
      <c r="F87" s="13">
        <v>193</v>
      </c>
      <c r="G87" s="13">
        <v>183</v>
      </c>
      <c r="H87" s="13">
        <v>190</v>
      </c>
      <c r="I87" s="13">
        <v>189</v>
      </c>
      <c r="J87" s="13"/>
      <c r="K87" s="13"/>
      <c r="L87" s="13"/>
      <c r="M87" s="13"/>
      <c r="N87" s="13"/>
      <c r="O87" s="28">
        <f>IF(SUM(E87:N87)&lt;&gt;0,AVERAGE(E87:N87),"")</f>
        <v>188.4</v>
      </c>
      <c r="P87" s="8">
        <f t="shared" si="2"/>
        <v>55</v>
      </c>
      <c r="Q87" s="27">
        <f t="shared" si="3"/>
        <v>1.4000000000000057</v>
      </c>
    </row>
    <row r="88" spans="1:17" ht="15" customHeight="1" x14ac:dyDescent="0.2">
      <c r="A88" s="4" t="s">
        <v>440</v>
      </c>
      <c r="B88" s="4" t="s">
        <v>243</v>
      </c>
      <c r="C88" s="7">
        <v>8</v>
      </c>
      <c r="D88" s="28">
        <v>190</v>
      </c>
      <c r="E88" s="13">
        <v>168</v>
      </c>
      <c r="F88" s="13">
        <v>180</v>
      </c>
      <c r="G88" s="13">
        <v>184</v>
      </c>
      <c r="H88" s="13">
        <v>177</v>
      </c>
      <c r="I88" s="13">
        <v>180</v>
      </c>
      <c r="J88" s="13"/>
      <c r="K88" s="13"/>
      <c r="L88" s="13"/>
      <c r="M88" s="13"/>
      <c r="N88" s="13"/>
      <c r="O88" s="28">
        <f>IF(SUM(E88:N88)&lt;&gt;0,AVERAGE(E88:N88),"")</f>
        <v>177.8</v>
      </c>
      <c r="P88" s="8">
        <f t="shared" si="2"/>
        <v>64</v>
      </c>
      <c r="Q88" s="27">
        <f t="shared" si="3"/>
        <v>-12.199999999999989</v>
      </c>
    </row>
    <row r="89" spans="1:17" ht="15" customHeight="1" x14ac:dyDescent="0.2">
      <c r="A89" s="4" t="s">
        <v>448</v>
      </c>
      <c r="B89" s="4" t="s">
        <v>243</v>
      </c>
      <c r="C89" s="7">
        <v>9</v>
      </c>
      <c r="D89" s="28">
        <v>181</v>
      </c>
      <c r="E89" s="13">
        <v>150</v>
      </c>
      <c r="F89" s="13">
        <v>153</v>
      </c>
      <c r="G89" s="13">
        <v>166</v>
      </c>
      <c r="H89" s="13">
        <v>163</v>
      </c>
      <c r="I89" s="13">
        <v>162</v>
      </c>
      <c r="J89" s="13"/>
      <c r="K89" s="13"/>
      <c r="L89" s="13"/>
      <c r="M89" s="13"/>
      <c r="N89" s="13"/>
      <c r="O89" s="28">
        <f>IF(SUM(E89:N89)&lt;&gt;0,AVERAGE(E89:N89),"")</f>
        <v>158.80000000000001</v>
      </c>
      <c r="P89" s="8">
        <f t="shared" si="2"/>
        <v>65</v>
      </c>
      <c r="Q89" s="27">
        <f t="shared" si="3"/>
        <v>-22.199999999999989</v>
      </c>
    </row>
  </sheetData>
  <sortState xmlns:xlrd2="http://schemas.microsoft.com/office/spreadsheetml/2017/richdata2" ref="A4:O89">
    <sortCondition ref="B7"/>
    <sortCondition descending="1" ref="O7"/>
    <sortCondition ref="C7"/>
  </sortState>
  <phoneticPr fontId="0" type="noConversion"/>
  <conditionalFormatting sqref="E4:N4">
    <cfRule type="cellIs" dxfId="439" priority="286" stopIfTrue="1" operator="equal">
      <formula>0</formula>
    </cfRule>
  </conditionalFormatting>
  <conditionalFormatting sqref="Q4">
    <cfRule type="cellIs" dxfId="438" priority="3" stopIfTrue="1" operator="lessThan">
      <formula>0</formula>
    </cfRule>
  </conditionalFormatting>
  <conditionalFormatting sqref="E5:N89">
    <cfRule type="cellIs" dxfId="437" priority="2" stopIfTrue="1" operator="equal">
      <formula>0</formula>
    </cfRule>
  </conditionalFormatting>
  <conditionalFormatting sqref="Q5:Q89">
    <cfRule type="cellIs" dxfId="436" priority="1" stopIfTrue="1" operator="lessThan">
      <formula>0</formula>
    </cfRule>
  </conditionalFormatting>
  <hyperlinks>
    <hyperlink ref="A2" location="'Index'!A2" tooltip="Go to the Index sheet" display="`" xr:uid="{798F1CAD-9850-4A62-A1C3-F9F540D512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65CC-4843-4515-9E68-C375FC6EF2EC}">
  <sheetPr codeName="Sheet45">
    <tabColor rgb="FFCA3B0E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458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443</v>
      </c>
      <c r="B4" s="4" t="s">
        <v>53</v>
      </c>
      <c r="C4" s="7">
        <v>1</v>
      </c>
      <c r="D4" s="28">
        <v>188.9</v>
      </c>
      <c r="E4" s="13">
        <v>173</v>
      </c>
      <c r="F4" s="13">
        <v>189</v>
      </c>
      <c r="G4" s="13">
        <v>188</v>
      </c>
      <c r="H4" s="13">
        <v>183</v>
      </c>
      <c r="I4" s="13">
        <v>184</v>
      </c>
      <c r="J4" s="13"/>
      <c r="K4" s="13"/>
      <c r="L4" s="13"/>
      <c r="M4" s="13"/>
      <c r="N4" s="13"/>
      <c r="O4" s="28">
        <f>IF(SUM(E4:N4)&lt;&gt;0,AVERAGE(E4:N4),"")</f>
        <v>183.4</v>
      </c>
      <c r="P4" s="8">
        <f>IF(COUNT($E4:$N4)&gt;0,RANK($O4,$O$4:$O$8),"")</f>
        <v>1</v>
      </c>
      <c r="Q4" s="27">
        <f>IF(D4&gt;0,IF(O4&lt;&gt;"",O4-D4,""),"")</f>
        <v>-5.5</v>
      </c>
    </row>
    <row r="5" spans="1:18" ht="15" customHeight="1" x14ac:dyDescent="0.2">
      <c r="A5" s="4" t="s">
        <v>453</v>
      </c>
      <c r="B5" s="4" t="s">
        <v>243</v>
      </c>
      <c r="C5" s="7">
        <v>1</v>
      </c>
      <c r="D5" s="28">
        <v>173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>IF(SUM(E5:N5)&lt;&gt;0,AVERAGE(E5:N5),"")</f>
        <v/>
      </c>
      <c r="P5" s="8" t="str">
        <f t="shared" ref="P5:P8" si="0">IF(COUNT($E5:$N5)&gt;0,RANK($O5,$O$4:$O$8),"")</f>
        <v/>
      </c>
      <c r="Q5" s="27" t="str">
        <f t="shared" ref="Q5:Q8" si="1">IF(D5&gt;0,IF(O5&lt;&gt;"",O5-D5,""),"")</f>
        <v/>
      </c>
    </row>
    <row r="6" spans="1:18" ht="15" customHeight="1" x14ac:dyDescent="0.2">
      <c r="A6" s="4" t="s">
        <v>454</v>
      </c>
      <c r="B6" s="4" t="s">
        <v>243</v>
      </c>
      <c r="C6" s="7">
        <v>1</v>
      </c>
      <c r="D6" s="28">
        <v>172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455</v>
      </c>
      <c r="B7" s="4" t="s">
        <v>243</v>
      </c>
      <c r="C7" s="7">
        <v>1</v>
      </c>
      <c r="D7" s="28">
        <v>170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456</v>
      </c>
      <c r="B8" s="4" t="s">
        <v>243</v>
      </c>
      <c r="C8" s="7">
        <v>1</v>
      </c>
      <c r="D8" s="28">
        <v>170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>IF(SUM(E8:N8)&lt;&gt;0,AVERAGE(E8:N8),"")</f>
        <v/>
      </c>
      <c r="P8" s="8" t="str">
        <f t="shared" si="0"/>
        <v/>
      </c>
      <c r="Q8" s="27" t="str">
        <f t="shared" si="1"/>
        <v/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4">
    <cfRule type="cellIs" dxfId="435" priority="6" stopIfTrue="1" operator="equal">
      <formula>0</formula>
    </cfRule>
  </conditionalFormatting>
  <conditionalFormatting sqref="Q4">
    <cfRule type="cellIs" dxfId="434" priority="5" stopIfTrue="1" operator="lessThan">
      <formula>0</formula>
    </cfRule>
  </conditionalFormatting>
  <conditionalFormatting sqref="E5:N8">
    <cfRule type="cellIs" dxfId="433" priority="2" stopIfTrue="1" operator="equal">
      <formula>0</formula>
    </cfRule>
  </conditionalFormatting>
  <conditionalFormatting sqref="Q5:Q8">
    <cfRule type="cellIs" dxfId="432" priority="1" stopIfTrue="1" operator="lessThan">
      <formula>0</formula>
    </cfRule>
  </conditionalFormatting>
  <hyperlinks>
    <hyperlink ref="A2" location="'Index'!A2" tooltip="Go to the Index sheet" display="`" xr:uid="{58CE4410-89F3-470C-BF91-1143267F78B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363A-FE89-48CD-A361-F1DB80E804D3}">
  <sheetPr codeName="Sheet46">
    <tabColor rgb="FFCA3B0E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459</v>
      </c>
    </row>
    <row r="2" spans="1:18" ht="12" customHeight="1" x14ac:dyDescent="0.2">
      <c r="A2" s="31" t="s">
        <v>592</v>
      </c>
      <c r="D2" s="3" t="s">
        <v>642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399</v>
      </c>
      <c r="B4" s="4" t="s">
        <v>87</v>
      </c>
      <c r="C4" s="7">
        <v>1</v>
      </c>
      <c r="D4" s="28">
        <v>198.9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IF(COUNT($E4:$N4)&gt;0,RANK($O4,$O$4:$O$22),"")</f>
        <v/>
      </c>
      <c r="Q4" s="27" t="str">
        <f>IF(D4&gt;0,IF(O4&lt;&gt;"",O4-D4,""),"")</f>
        <v/>
      </c>
    </row>
    <row r="5" spans="1:18" ht="15" customHeight="1" x14ac:dyDescent="0.2">
      <c r="A5" s="4" t="s">
        <v>360</v>
      </c>
      <c r="B5" s="4" t="s">
        <v>87</v>
      </c>
      <c r="C5" s="7">
        <v>2</v>
      </c>
      <c r="D5" s="28">
        <v>192.2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>IF(SUM(E5:N5)&lt;&gt;0,AVERAGE(E5:N5),"")</f>
        <v/>
      </c>
      <c r="P5" s="8" t="str">
        <f t="shared" ref="P5:P22" si="0">IF(COUNT($E5:$N5)&gt;0,RANK($O5,$O$4:$O$22),"")</f>
        <v/>
      </c>
      <c r="Q5" s="27" t="str">
        <f t="shared" ref="Q5:Q22" si="1">IF(D5&gt;0,IF(O5&lt;&gt;"",O5-D5,""),"")</f>
        <v/>
      </c>
    </row>
    <row r="6" spans="1:18" ht="15" customHeight="1" x14ac:dyDescent="0.2">
      <c r="A6" s="4" t="s">
        <v>161</v>
      </c>
      <c r="B6" s="4" t="s">
        <v>66</v>
      </c>
      <c r="C6" s="7">
        <v>1</v>
      </c>
      <c r="D6" s="28">
        <v>199.1</v>
      </c>
      <c r="E6" s="13">
        <v>198</v>
      </c>
      <c r="F6" s="13">
        <v>200</v>
      </c>
      <c r="G6" s="13">
        <v>196</v>
      </c>
      <c r="H6" s="13">
        <v>197</v>
      </c>
      <c r="I6" s="13">
        <v>198</v>
      </c>
      <c r="J6" s="13"/>
      <c r="K6" s="13"/>
      <c r="L6" s="13"/>
      <c r="M6" s="13"/>
      <c r="N6" s="13"/>
      <c r="O6" s="28">
        <f>IF(SUM(E6:N6)&lt;&gt;0,AVERAGE(E6:N6),"")</f>
        <v>197.8</v>
      </c>
      <c r="P6" s="8">
        <f t="shared" si="0"/>
        <v>6</v>
      </c>
      <c r="Q6" s="27">
        <f t="shared" si="1"/>
        <v>-1.2999999999999829</v>
      </c>
    </row>
    <row r="7" spans="1:18" ht="15" customHeight="1" x14ac:dyDescent="0.2">
      <c r="A7" s="4" t="s">
        <v>426</v>
      </c>
      <c r="B7" s="4" t="s">
        <v>398</v>
      </c>
      <c r="C7" s="7">
        <v>2</v>
      </c>
      <c r="D7" s="28">
        <v>193.5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408</v>
      </c>
      <c r="B8" s="4" t="s">
        <v>53</v>
      </c>
      <c r="C8" s="7">
        <v>1</v>
      </c>
      <c r="D8" s="28">
        <v>196.3</v>
      </c>
      <c r="E8" s="13">
        <v>199</v>
      </c>
      <c r="F8" s="13">
        <v>196</v>
      </c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197.5</v>
      </c>
      <c r="P8" s="8">
        <f t="shared" si="0"/>
        <v>7</v>
      </c>
      <c r="Q8" s="27">
        <f t="shared" si="1"/>
        <v>1.1999999999999886</v>
      </c>
    </row>
    <row r="9" spans="1:18" ht="15" customHeight="1" x14ac:dyDescent="0.2">
      <c r="A9" s="4" t="s">
        <v>404</v>
      </c>
      <c r="B9" s="4" t="s">
        <v>232</v>
      </c>
      <c r="C9" s="7">
        <v>1</v>
      </c>
      <c r="D9" s="28">
        <v>197.8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260</v>
      </c>
      <c r="B10" s="4" t="s">
        <v>255</v>
      </c>
      <c r="C10" s="7">
        <v>2</v>
      </c>
      <c r="D10" s="28">
        <v>189.4</v>
      </c>
      <c r="E10" s="13">
        <v>186</v>
      </c>
      <c r="F10" s="13">
        <v>192</v>
      </c>
      <c r="G10" s="13">
        <v>190</v>
      </c>
      <c r="H10" s="13">
        <v>181</v>
      </c>
      <c r="I10" s="13">
        <v>186</v>
      </c>
      <c r="J10" s="13"/>
      <c r="K10" s="13"/>
      <c r="L10" s="13"/>
      <c r="M10" s="13"/>
      <c r="N10" s="13"/>
      <c r="O10" s="28">
        <f>IF(SUM(E10:N10)&lt;&gt;0,AVERAGE(E10:N10),"")</f>
        <v>187</v>
      </c>
      <c r="P10" s="8">
        <f t="shared" si="0"/>
        <v>12</v>
      </c>
      <c r="Q10" s="27">
        <f t="shared" si="1"/>
        <v>-2.4000000000000057</v>
      </c>
    </row>
    <row r="11" spans="1:18" ht="15" customHeight="1" x14ac:dyDescent="0.2">
      <c r="A11" s="4" t="s">
        <v>410</v>
      </c>
      <c r="B11" s="4" t="s">
        <v>245</v>
      </c>
      <c r="C11" s="7">
        <v>1</v>
      </c>
      <c r="D11" s="28">
        <v>196</v>
      </c>
      <c r="E11" s="13">
        <v>199</v>
      </c>
      <c r="F11" s="13">
        <v>200</v>
      </c>
      <c r="G11" s="13">
        <v>200</v>
      </c>
      <c r="H11" s="13">
        <v>199</v>
      </c>
      <c r="I11" s="13">
        <v>200</v>
      </c>
      <c r="J11" s="13"/>
      <c r="K11" s="13"/>
      <c r="L11" s="13"/>
      <c r="M11" s="13"/>
      <c r="N11" s="13"/>
      <c r="O11" s="28">
        <f>IF(SUM(E11:N11)&lt;&gt;0,AVERAGE(E11:N11),"")</f>
        <v>199.6</v>
      </c>
      <c r="P11" s="8">
        <f t="shared" si="0"/>
        <v>1</v>
      </c>
      <c r="Q11" s="27">
        <f t="shared" si="1"/>
        <v>3.5999999999999943</v>
      </c>
    </row>
    <row r="12" spans="1:18" ht="15" customHeight="1" x14ac:dyDescent="0.2">
      <c r="A12" s="4" t="s">
        <v>321</v>
      </c>
      <c r="B12" s="4" t="s">
        <v>322</v>
      </c>
      <c r="C12" s="7">
        <v>1</v>
      </c>
      <c r="D12" s="28">
        <v>199.3</v>
      </c>
      <c r="E12" s="13">
        <v>199</v>
      </c>
      <c r="F12" s="13">
        <v>198</v>
      </c>
      <c r="G12" s="13">
        <v>198</v>
      </c>
      <c r="H12" s="13">
        <v>197</v>
      </c>
      <c r="I12" s="13">
        <v>199</v>
      </c>
      <c r="J12" s="13"/>
      <c r="K12" s="13"/>
      <c r="L12" s="13"/>
      <c r="M12" s="13"/>
      <c r="N12" s="13"/>
      <c r="O12" s="28">
        <f>IF(SUM(E12:N12)&lt;&gt;0,AVERAGE(E12:N12),"")</f>
        <v>198.2</v>
      </c>
      <c r="P12" s="8">
        <f t="shared" si="0"/>
        <v>5</v>
      </c>
      <c r="Q12" s="27">
        <f t="shared" si="1"/>
        <v>-1.1000000000000227</v>
      </c>
    </row>
    <row r="13" spans="1:18" ht="15" customHeight="1" x14ac:dyDescent="0.2">
      <c r="A13" s="4" t="s">
        <v>441</v>
      </c>
      <c r="B13" s="4" t="s">
        <v>322</v>
      </c>
      <c r="C13" s="7">
        <v>2</v>
      </c>
      <c r="D13" s="28">
        <v>189.7</v>
      </c>
      <c r="E13" s="13">
        <v>190</v>
      </c>
      <c r="F13" s="13">
        <v>189</v>
      </c>
      <c r="G13" s="13">
        <v>189</v>
      </c>
      <c r="H13" s="13">
        <v>188</v>
      </c>
      <c r="I13" s="13">
        <v>186</v>
      </c>
      <c r="J13" s="13"/>
      <c r="K13" s="13"/>
      <c r="L13" s="13"/>
      <c r="M13" s="13"/>
      <c r="N13" s="13"/>
      <c r="O13" s="28">
        <f>IF(SUM(E13:N13)&lt;&gt;0,AVERAGE(E13:N13),"")</f>
        <v>188.4</v>
      </c>
      <c r="P13" s="8">
        <f t="shared" si="0"/>
        <v>11</v>
      </c>
      <c r="Q13" s="27">
        <f t="shared" si="1"/>
        <v>-1.2999999999999829</v>
      </c>
    </row>
    <row r="14" spans="1:18" ht="15" customHeight="1" x14ac:dyDescent="0.2">
      <c r="A14" s="4" t="s">
        <v>447</v>
      </c>
      <c r="B14" s="4" t="s">
        <v>322</v>
      </c>
      <c r="C14" s="7">
        <v>2</v>
      </c>
      <c r="D14" s="28">
        <v>181.7</v>
      </c>
      <c r="E14" s="13">
        <v>179</v>
      </c>
      <c r="F14" s="13">
        <v>183</v>
      </c>
      <c r="G14" s="13">
        <v>184</v>
      </c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182</v>
      </c>
      <c r="P14" s="8">
        <f t="shared" si="0"/>
        <v>13</v>
      </c>
      <c r="Q14" s="27">
        <f t="shared" si="1"/>
        <v>0.30000000000001137</v>
      </c>
    </row>
    <row r="15" spans="1:18" ht="15" customHeight="1" x14ac:dyDescent="0.2">
      <c r="A15" s="4" t="s">
        <v>179</v>
      </c>
      <c r="B15" s="4" t="s">
        <v>126</v>
      </c>
      <c r="C15" s="7">
        <v>2</v>
      </c>
      <c r="D15" s="28">
        <v>194.3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434</v>
      </c>
      <c r="B16" s="4" t="s">
        <v>126</v>
      </c>
      <c r="C16" s="7">
        <v>2</v>
      </c>
      <c r="D16" s="28">
        <v>192.2</v>
      </c>
      <c r="E16" s="13">
        <v>194</v>
      </c>
      <c r="F16" s="13">
        <v>192</v>
      </c>
      <c r="G16" s="13">
        <v>192</v>
      </c>
      <c r="H16" s="13">
        <v>195</v>
      </c>
      <c r="I16" s="13">
        <v>196</v>
      </c>
      <c r="J16" s="13"/>
      <c r="K16" s="13"/>
      <c r="L16" s="13"/>
      <c r="M16" s="13"/>
      <c r="N16" s="13"/>
      <c r="O16" s="28">
        <f>IF(SUM(E16:N16)&lt;&gt;0,AVERAGE(E16:N16),"")</f>
        <v>193.8</v>
      </c>
      <c r="P16" s="8">
        <f t="shared" si="0"/>
        <v>9</v>
      </c>
      <c r="Q16" s="27">
        <f t="shared" si="1"/>
        <v>1.6000000000000227</v>
      </c>
    </row>
    <row r="17" spans="1:17" ht="15" customHeight="1" x14ac:dyDescent="0.2">
      <c r="A17" s="4" t="s">
        <v>330</v>
      </c>
      <c r="B17" s="4" t="s">
        <v>331</v>
      </c>
      <c r="C17" s="7">
        <v>1</v>
      </c>
      <c r="D17" s="28">
        <v>197.2</v>
      </c>
      <c r="E17" s="13">
        <v>197</v>
      </c>
      <c r="F17" s="13">
        <v>195</v>
      </c>
      <c r="G17" s="13">
        <v>194</v>
      </c>
      <c r="H17" s="13">
        <v>193</v>
      </c>
      <c r="I17" s="13">
        <v>195</v>
      </c>
      <c r="J17" s="13"/>
      <c r="K17" s="13"/>
      <c r="L17" s="13"/>
      <c r="M17" s="13"/>
      <c r="N17" s="13"/>
      <c r="O17" s="28">
        <f>IF(SUM(E17:N17)&lt;&gt;0,AVERAGE(E17:N17),"")</f>
        <v>194.8</v>
      </c>
      <c r="P17" s="8">
        <f t="shared" si="0"/>
        <v>8</v>
      </c>
      <c r="Q17" s="27">
        <f t="shared" si="1"/>
        <v>-2.3999999999999773</v>
      </c>
    </row>
    <row r="18" spans="1:17" ht="15" customHeight="1" x14ac:dyDescent="0.2">
      <c r="A18" s="4" t="s">
        <v>437</v>
      </c>
      <c r="B18" s="4" t="s">
        <v>74</v>
      </c>
      <c r="C18" s="7">
        <v>2</v>
      </c>
      <c r="D18" s="28">
        <v>190.8</v>
      </c>
      <c r="E18" s="13">
        <v>193</v>
      </c>
      <c r="F18" s="13">
        <v>194</v>
      </c>
      <c r="G18" s="13">
        <v>185</v>
      </c>
      <c r="H18" s="13">
        <v>193</v>
      </c>
      <c r="I18" s="13">
        <v>196</v>
      </c>
      <c r="J18" s="13"/>
      <c r="K18" s="13"/>
      <c r="L18" s="13"/>
      <c r="M18" s="13"/>
      <c r="N18" s="13"/>
      <c r="O18" s="28">
        <f>IF(SUM(E18:N18)&lt;&gt;0,AVERAGE(E18:N18),"")</f>
        <v>192.2</v>
      </c>
      <c r="P18" s="8">
        <f t="shared" si="0"/>
        <v>10</v>
      </c>
      <c r="Q18" s="27">
        <f t="shared" si="1"/>
        <v>1.3999999999999773</v>
      </c>
    </row>
    <row r="19" spans="1:17" ht="15" customHeight="1" x14ac:dyDescent="0.2">
      <c r="A19" s="4" t="s">
        <v>411</v>
      </c>
      <c r="B19" s="4" t="s">
        <v>84</v>
      </c>
      <c r="C19" s="7">
        <v>1</v>
      </c>
      <c r="D19" s="28">
        <v>196</v>
      </c>
      <c r="E19" s="13">
        <v>197</v>
      </c>
      <c r="F19" s="13">
        <v>200</v>
      </c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198.5</v>
      </c>
      <c r="P19" s="8">
        <f t="shared" si="0"/>
        <v>3</v>
      </c>
      <c r="Q19" s="27">
        <f t="shared" si="1"/>
        <v>2.5</v>
      </c>
    </row>
    <row r="20" spans="1:17" ht="15" customHeight="1" x14ac:dyDescent="0.2">
      <c r="A20" s="4" t="s">
        <v>294</v>
      </c>
      <c r="B20" s="4" t="s">
        <v>236</v>
      </c>
      <c r="C20" s="7">
        <v>1</v>
      </c>
      <c r="D20" s="28">
        <v>199</v>
      </c>
      <c r="E20" s="13">
        <v>196</v>
      </c>
      <c r="F20" s="13">
        <v>199</v>
      </c>
      <c r="G20" s="13">
        <v>200</v>
      </c>
      <c r="H20" s="13">
        <v>200</v>
      </c>
      <c r="I20" s="13">
        <v>199</v>
      </c>
      <c r="J20" s="13"/>
      <c r="K20" s="13"/>
      <c r="L20" s="13"/>
      <c r="M20" s="13"/>
      <c r="N20" s="13"/>
      <c r="O20" s="28">
        <f>IF(SUM(E20:N20)&lt;&gt;0,AVERAGE(E20:N20),"")</f>
        <v>198.8</v>
      </c>
      <c r="P20" s="8">
        <f t="shared" si="0"/>
        <v>2</v>
      </c>
      <c r="Q20" s="27">
        <f t="shared" si="1"/>
        <v>-0.19999999999998863</v>
      </c>
    </row>
    <row r="21" spans="1:17" ht="15" customHeight="1" x14ac:dyDescent="0.2">
      <c r="A21" s="4" t="s">
        <v>313</v>
      </c>
      <c r="B21" s="4" t="s">
        <v>236</v>
      </c>
      <c r="C21" s="7">
        <v>1</v>
      </c>
      <c r="D21" s="28">
        <v>197.6</v>
      </c>
      <c r="E21" s="13"/>
      <c r="F21" s="35">
        <v>200</v>
      </c>
      <c r="G21" s="13">
        <v>200</v>
      </c>
      <c r="H21" s="35">
        <v>198</v>
      </c>
      <c r="I21" s="13">
        <v>196</v>
      </c>
      <c r="J21" s="13"/>
      <c r="K21" s="13"/>
      <c r="L21" s="13"/>
      <c r="M21" s="13"/>
      <c r="N21" s="13"/>
      <c r="O21" s="28">
        <f>IF(SUM(E21:N21)&lt;&gt;0,AVERAGE(E21:N21),"")</f>
        <v>198.5</v>
      </c>
      <c r="P21" s="8">
        <f t="shared" si="0"/>
        <v>3</v>
      </c>
      <c r="Q21" s="27">
        <f t="shared" si="1"/>
        <v>0.90000000000000568</v>
      </c>
    </row>
    <row r="22" spans="1:17" ht="15" customHeight="1" x14ac:dyDescent="0.2">
      <c r="A22" s="4" t="s">
        <v>269</v>
      </c>
      <c r="B22" s="4" t="s">
        <v>243</v>
      </c>
      <c r="C22" s="7">
        <v>2</v>
      </c>
      <c r="D22" s="28">
        <v>187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>IF(SUM(E22:N22)&lt;&gt;0,AVERAGE(E22:N22),"")</f>
        <v/>
      </c>
      <c r="P22" s="8" t="str">
        <f t="shared" si="0"/>
        <v/>
      </c>
      <c r="Q22" s="27" t="str">
        <f t="shared" si="1"/>
        <v/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E4:N4">
    <cfRule type="cellIs" dxfId="431" priority="6" stopIfTrue="1" operator="equal">
      <formula>0</formula>
    </cfRule>
  </conditionalFormatting>
  <conditionalFormatting sqref="Q4">
    <cfRule type="cellIs" dxfId="430" priority="5" stopIfTrue="1" operator="lessThan">
      <formula>0</formula>
    </cfRule>
  </conditionalFormatting>
  <conditionalFormatting sqref="E5:N22">
    <cfRule type="cellIs" dxfId="429" priority="2" stopIfTrue="1" operator="equal">
      <formula>0</formula>
    </cfRule>
  </conditionalFormatting>
  <conditionalFormatting sqref="Q5:Q22">
    <cfRule type="cellIs" dxfId="428" priority="1" stopIfTrue="1" operator="lessThan">
      <formula>0</formula>
    </cfRule>
  </conditionalFormatting>
  <hyperlinks>
    <hyperlink ref="A2" location="'Index'!A2" tooltip="Go to the Index sheet" display="`" xr:uid="{DF84315F-A228-489F-B34A-60520188204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30"/>
  <sheetViews>
    <sheetView zoomScaleNormal="100"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592</v>
      </c>
      <c r="D2" s="22" t="s">
        <v>642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399</v>
      </c>
      <c r="B4" s="22" t="s">
        <v>87</v>
      </c>
      <c r="C4" s="7">
        <v>1</v>
      </c>
      <c r="D4" s="28">
        <v>198.9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IF(COUNT($E4:$N4)&gt;0,RANK($O4,$O$4:$O$30),"")</f>
        <v/>
      </c>
      <c r="Q4" s="27" t="str">
        <f>IF(D4&gt;0,IF(O4&lt;&gt;"",O4-D4,""),"")</f>
        <v/>
      </c>
    </row>
    <row r="5" spans="1:18" ht="15" customHeight="1" x14ac:dyDescent="0.2">
      <c r="A5" s="22" t="s">
        <v>360</v>
      </c>
      <c r="B5" s="22" t="s">
        <v>87</v>
      </c>
      <c r="C5" s="7">
        <v>1</v>
      </c>
      <c r="D5" s="28">
        <v>192.2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>IF(SUM(E5:N5)&lt;&gt;0,AVERAGE(E5:N5),"")</f>
        <v/>
      </c>
      <c r="P5" s="8" t="str">
        <f t="shared" ref="P5:P30" si="0">IF(COUNT($E5:$N5)&gt;0,RANK($O5,$O$4:$O$30),"")</f>
        <v/>
      </c>
      <c r="Q5" s="27" t="str">
        <f t="shared" ref="Q5:Q30" si="1">IF(D5&gt;0,IF(O5&lt;&gt;"",O5-D5,""),"")</f>
        <v/>
      </c>
    </row>
    <row r="6" spans="1:18" ht="15" customHeight="1" x14ac:dyDescent="0.2">
      <c r="A6" s="22" t="s">
        <v>450</v>
      </c>
      <c r="B6" s="22" t="s">
        <v>87</v>
      </c>
      <c r="C6" s="7">
        <v>1</v>
      </c>
      <c r="D6" s="28">
        <v>180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22" t="s">
        <v>401</v>
      </c>
      <c r="B7" s="22" t="s">
        <v>383</v>
      </c>
      <c r="C7" s="7">
        <v>1</v>
      </c>
      <c r="D7" s="28">
        <v>198.1</v>
      </c>
      <c r="E7" s="13">
        <v>200</v>
      </c>
      <c r="F7" s="13">
        <v>199</v>
      </c>
      <c r="G7" s="13">
        <v>198</v>
      </c>
      <c r="H7" s="13">
        <v>198</v>
      </c>
      <c r="I7" s="13">
        <v>197</v>
      </c>
      <c r="J7" s="13"/>
      <c r="K7" s="13"/>
      <c r="L7" s="13"/>
      <c r="M7" s="13"/>
      <c r="N7" s="13"/>
      <c r="O7" s="28">
        <f>IF(SUM(E7:N7)&lt;&gt;0,AVERAGE(E7:N7),"")</f>
        <v>198.4</v>
      </c>
      <c r="P7" s="8">
        <f t="shared" si="0"/>
        <v>1</v>
      </c>
      <c r="Q7" s="27">
        <f t="shared" si="1"/>
        <v>0.30000000000001137</v>
      </c>
    </row>
    <row r="8" spans="1:18" ht="15" customHeight="1" x14ac:dyDescent="0.2">
      <c r="A8" s="22" t="s">
        <v>405</v>
      </c>
      <c r="B8" s="22" t="s">
        <v>383</v>
      </c>
      <c r="C8" s="7">
        <v>1</v>
      </c>
      <c r="D8" s="28">
        <v>197.5</v>
      </c>
      <c r="E8" s="13">
        <v>195</v>
      </c>
      <c r="F8" s="13">
        <v>197</v>
      </c>
      <c r="G8" s="13">
        <v>198</v>
      </c>
      <c r="H8" s="13">
        <v>200</v>
      </c>
      <c r="I8" s="13">
        <v>196</v>
      </c>
      <c r="J8" s="13"/>
      <c r="K8" s="13"/>
      <c r="L8" s="13"/>
      <c r="M8" s="13"/>
      <c r="N8" s="13"/>
      <c r="O8" s="28">
        <f>IF(SUM(E8:N8)&lt;&gt;0,AVERAGE(E8:N8),"")</f>
        <v>197.2</v>
      </c>
      <c r="P8" s="8">
        <f t="shared" si="0"/>
        <v>3</v>
      </c>
      <c r="Q8" s="27">
        <f t="shared" si="1"/>
        <v>-0.30000000000001137</v>
      </c>
    </row>
    <row r="9" spans="1:18" ht="15" customHeight="1" x14ac:dyDescent="0.2">
      <c r="A9" s="22" t="s">
        <v>413</v>
      </c>
      <c r="B9" s="22" t="s">
        <v>383</v>
      </c>
      <c r="C9" s="7">
        <v>1</v>
      </c>
      <c r="D9" s="28">
        <v>195.8</v>
      </c>
      <c r="E9" s="13">
        <v>196</v>
      </c>
      <c r="F9" s="13">
        <v>196</v>
      </c>
      <c r="G9" s="13">
        <v>195</v>
      </c>
      <c r="H9" s="13">
        <v>199</v>
      </c>
      <c r="I9" s="13">
        <v>200</v>
      </c>
      <c r="J9" s="13"/>
      <c r="K9" s="13"/>
      <c r="L9" s="13"/>
      <c r="M9" s="13"/>
      <c r="N9" s="13"/>
      <c r="O9" s="28">
        <f>IF(SUM(E9:N9)&lt;&gt;0,AVERAGE(E9:N9),"")</f>
        <v>197.2</v>
      </c>
      <c r="P9" s="8">
        <f t="shared" si="0"/>
        <v>3</v>
      </c>
      <c r="Q9" s="27">
        <f t="shared" si="1"/>
        <v>1.3999999999999773</v>
      </c>
    </row>
    <row r="10" spans="1:18" ht="15" customHeight="1" x14ac:dyDescent="0.2">
      <c r="A10" s="22" t="s">
        <v>417</v>
      </c>
      <c r="B10" s="22" t="s">
        <v>383</v>
      </c>
      <c r="C10" s="7">
        <v>1</v>
      </c>
      <c r="D10" s="28">
        <v>194.7</v>
      </c>
      <c r="E10" s="13">
        <v>195</v>
      </c>
      <c r="F10" s="13">
        <v>198</v>
      </c>
      <c r="G10" s="13">
        <v>193</v>
      </c>
      <c r="H10" s="13">
        <v>199</v>
      </c>
      <c r="I10" s="13">
        <v>197</v>
      </c>
      <c r="J10" s="13"/>
      <c r="K10" s="13"/>
      <c r="L10" s="13"/>
      <c r="M10" s="13"/>
      <c r="N10" s="13"/>
      <c r="O10" s="28">
        <f>IF(SUM(E10:N10)&lt;&gt;0,AVERAGE(E10:N10),"")</f>
        <v>196.4</v>
      </c>
      <c r="P10" s="8">
        <f t="shared" si="0"/>
        <v>5</v>
      </c>
      <c r="Q10" s="27">
        <f t="shared" si="1"/>
        <v>1.7000000000000171</v>
      </c>
    </row>
    <row r="11" spans="1:18" ht="15" customHeight="1" x14ac:dyDescent="0.2">
      <c r="A11" s="22" t="s">
        <v>409</v>
      </c>
      <c r="B11" s="22" t="s">
        <v>383</v>
      </c>
      <c r="C11" s="7">
        <v>1</v>
      </c>
      <c r="D11" s="28">
        <v>196.3</v>
      </c>
      <c r="E11" s="13">
        <v>197</v>
      </c>
      <c r="F11" s="13">
        <v>196</v>
      </c>
      <c r="G11" s="13">
        <v>195</v>
      </c>
      <c r="H11" s="13">
        <v>197</v>
      </c>
      <c r="I11" s="13">
        <v>193</v>
      </c>
      <c r="J11" s="13"/>
      <c r="K11" s="13"/>
      <c r="L11" s="13"/>
      <c r="M11" s="13"/>
      <c r="N11" s="13"/>
      <c r="O11" s="28">
        <f>IF(SUM(E11:N11)&lt;&gt;0,AVERAGE(E11:N11),"")</f>
        <v>195.6</v>
      </c>
      <c r="P11" s="8">
        <f t="shared" si="0"/>
        <v>7</v>
      </c>
      <c r="Q11" s="27">
        <f t="shared" si="1"/>
        <v>-0.70000000000001705</v>
      </c>
    </row>
    <row r="12" spans="1:18" ht="15" customHeight="1" x14ac:dyDescent="0.2">
      <c r="A12" s="22" t="s">
        <v>422</v>
      </c>
      <c r="B12" s="22" t="s">
        <v>383</v>
      </c>
      <c r="C12" s="7">
        <v>1</v>
      </c>
      <c r="D12" s="28">
        <v>193.9</v>
      </c>
      <c r="E12" s="13">
        <v>196</v>
      </c>
      <c r="F12" s="13">
        <v>194</v>
      </c>
      <c r="G12" s="13">
        <v>191</v>
      </c>
      <c r="H12" s="13">
        <v>197</v>
      </c>
      <c r="I12" s="13">
        <v>200</v>
      </c>
      <c r="J12" s="13"/>
      <c r="K12" s="13"/>
      <c r="L12" s="13"/>
      <c r="M12" s="13"/>
      <c r="N12" s="13"/>
      <c r="O12" s="28">
        <f>IF(SUM(E12:N12)&lt;&gt;0,AVERAGE(E12:N12),"")</f>
        <v>195.6</v>
      </c>
      <c r="P12" s="8">
        <f t="shared" si="0"/>
        <v>7</v>
      </c>
      <c r="Q12" s="27">
        <f t="shared" si="1"/>
        <v>1.6999999999999886</v>
      </c>
    </row>
    <row r="13" spans="1:18" ht="15" customHeight="1" x14ac:dyDescent="0.2">
      <c r="A13" s="22" t="s">
        <v>460</v>
      </c>
      <c r="B13" s="22" t="s">
        <v>169</v>
      </c>
      <c r="C13" s="7">
        <v>2</v>
      </c>
      <c r="D13" s="28">
        <v>196</v>
      </c>
      <c r="E13" s="13">
        <v>192</v>
      </c>
      <c r="F13" s="13">
        <v>198</v>
      </c>
      <c r="G13" s="13">
        <v>197</v>
      </c>
      <c r="H13" s="13">
        <v>193</v>
      </c>
      <c r="I13" s="13">
        <v>198</v>
      </c>
      <c r="J13" s="13"/>
      <c r="K13" s="13"/>
      <c r="L13" s="13"/>
      <c r="M13" s="13"/>
      <c r="N13" s="13"/>
      <c r="O13" s="28">
        <f>IF(SUM(E13:N13)&lt;&gt;0,AVERAGE(E13:N13),"")</f>
        <v>195.6</v>
      </c>
      <c r="P13" s="8">
        <f t="shared" si="0"/>
        <v>7</v>
      </c>
      <c r="Q13" s="27">
        <f t="shared" si="1"/>
        <v>-0.40000000000000568</v>
      </c>
    </row>
    <row r="14" spans="1:18" ht="15" customHeight="1" x14ac:dyDescent="0.2">
      <c r="A14" s="22" t="s">
        <v>442</v>
      </c>
      <c r="B14" s="22" t="s">
        <v>169</v>
      </c>
      <c r="C14" s="7">
        <v>2</v>
      </c>
      <c r="D14" s="28">
        <v>189.2</v>
      </c>
      <c r="E14" s="13">
        <v>191</v>
      </c>
      <c r="F14" s="13">
        <v>191</v>
      </c>
      <c r="G14" s="13">
        <v>190</v>
      </c>
      <c r="H14" s="13">
        <v>194</v>
      </c>
      <c r="I14" s="13">
        <v>189</v>
      </c>
      <c r="J14" s="13"/>
      <c r="K14" s="13"/>
      <c r="L14" s="13"/>
      <c r="M14" s="13"/>
      <c r="N14" s="13"/>
      <c r="O14" s="28">
        <f>IF(SUM(E14:N14)&lt;&gt;0,AVERAGE(E14:N14),"")</f>
        <v>191</v>
      </c>
      <c r="P14" s="8">
        <f t="shared" si="0"/>
        <v>12</v>
      </c>
      <c r="Q14" s="27">
        <f t="shared" si="1"/>
        <v>1.8000000000000114</v>
      </c>
    </row>
    <row r="15" spans="1:18" ht="15" customHeight="1" x14ac:dyDescent="0.2">
      <c r="A15" s="22" t="s">
        <v>449</v>
      </c>
      <c r="B15" s="22" t="s">
        <v>169</v>
      </c>
      <c r="C15" s="7">
        <v>2</v>
      </c>
      <c r="D15" s="28">
        <v>180.3</v>
      </c>
      <c r="E15" s="13">
        <v>190</v>
      </c>
      <c r="F15" s="13">
        <v>189</v>
      </c>
      <c r="G15" s="13">
        <v>191</v>
      </c>
      <c r="H15" s="13">
        <v>187</v>
      </c>
      <c r="I15" s="13">
        <v>189</v>
      </c>
      <c r="J15" s="13"/>
      <c r="K15" s="13"/>
      <c r="L15" s="13"/>
      <c r="M15" s="13"/>
      <c r="N15" s="13"/>
      <c r="O15" s="28">
        <f>IF(SUM(E15:N15)&lt;&gt;0,AVERAGE(E15:N15),"")</f>
        <v>189.2</v>
      </c>
      <c r="P15" s="8">
        <f t="shared" si="0"/>
        <v>14</v>
      </c>
      <c r="Q15" s="27">
        <f t="shared" si="1"/>
        <v>8.8999999999999773</v>
      </c>
    </row>
    <row r="16" spans="1:18" ht="15" customHeight="1" x14ac:dyDescent="0.2">
      <c r="A16" s="22" t="s">
        <v>284</v>
      </c>
      <c r="B16" s="22" t="s">
        <v>236</v>
      </c>
      <c r="C16" s="7">
        <v>1</v>
      </c>
      <c r="D16" s="28">
        <v>194</v>
      </c>
      <c r="E16" s="13">
        <v>197</v>
      </c>
      <c r="F16" s="13">
        <v>199</v>
      </c>
      <c r="G16" s="13">
        <v>199</v>
      </c>
      <c r="H16" s="13">
        <v>198</v>
      </c>
      <c r="I16" s="13">
        <v>195</v>
      </c>
      <c r="J16" s="13"/>
      <c r="K16" s="13"/>
      <c r="L16" s="13"/>
      <c r="M16" s="13"/>
      <c r="N16" s="13"/>
      <c r="O16" s="28">
        <f>IF(SUM(E16:N16)&lt;&gt;0,AVERAGE(E16:N16),"")</f>
        <v>197.6</v>
      </c>
      <c r="P16" s="8">
        <f t="shared" si="0"/>
        <v>2</v>
      </c>
      <c r="Q16" s="27">
        <f t="shared" si="1"/>
        <v>3.5999999999999943</v>
      </c>
    </row>
    <row r="17" spans="1:17" ht="15" customHeight="1" x14ac:dyDescent="0.2">
      <c r="A17" s="22" t="s">
        <v>407</v>
      </c>
      <c r="B17" s="22" t="s">
        <v>236</v>
      </c>
      <c r="C17" s="7">
        <v>1</v>
      </c>
      <c r="D17" s="28">
        <v>196.4</v>
      </c>
      <c r="E17" s="13">
        <v>191</v>
      </c>
      <c r="F17" s="13">
        <v>196</v>
      </c>
      <c r="G17" s="13">
        <v>198</v>
      </c>
      <c r="H17" s="13">
        <v>198</v>
      </c>
      <c r="I17" s="13">
        <v>198</v>
      </c>
      <c r="J17" s="13"/>
      <c r="K17" s="13"/>
      <c r="L17" s="13"/>
      <c r="M17" s="13"/>
      <c r="N17" s="13"/>
      <c r="O17" s="28">
        <f>IF(SUM(E17:N17)&lt;&gt;0,AVERAGE(E17:N17),"")</f>
        <v>196.2</v>
      </c>
      <c r="P17" s="8">
        <f t="shared" si="0"/>
        <v>6</v>
      </c>
      <c r="Q17" s="27">
        <f t="shared" si="1"/>
        <v>-0.20000000000001705</v>
      </c>
    </row>
    <row r="18" spans="1:17" ht="15" customHeight="1" x14ac:dyDescent="0.2">
      <c r="A18" s="22" t="s">
        <v>301</v>
      </c>
      <c r="B18" s="22" t="s">
        <v>236</v>
      </c>
      <c r="C18" s="7">
        <v>1</v>
      </c>
      <c r="D18" s="28">
        <v>195.9</v>
      </c>
      <c r="E18" s="13">
        <v>189</v>
      </c>
      <c r="F18" s="13">
        <v>198</v>
      </c>
      <c r="G18" s="13">
        <v>198</v>
      </c>
      <c r="H18" s="13">
        <v>195</v>
      </c>
      <c r="I18" s="13">
        <v>197</v>
      </c>
      <c r="J18" s="13"/>
      <c r="K18" s="13"/>
      <c r="L18" s="13"/>
      <c r="M18" s="13"/>
      <c r="N18" s="13"/>
      <c r="O18" s="28">
        <f>IF(SUM(E18:N18)&lt;&gt;0,AVERAGE(E18:N18),"")</f>
        <v>195.4</v>
      </c>
      <c r="P18" s="8">
        <f t="shared" si="0"/>
        <v>10</v>
      </c>
      <c r="Q18" s="27">
        <f t="shared" si="1"/>
        <v>-0.5</v>
      </c>
    </row>
    <row r="19" spans="1:17" ht="15" customHeight="1" x14ac:dyDescent="0.2">
      <c r="A19" s="22" t="s">
        <v>435</v>
      </c>
      <c r="B19" s="22" t="s">
        <v>236</v>
      </c>
      <c r="C19" s="7">
        <v>1</v>
      </c>
      <c r="D19" s="28">
        <v>191.6</v>
      </c>
      <c r="E19" s="35">
        <v>198</v>
      </c>
      <c r="F19" s="35">
        <v>198</v>
      </c>
      <c r="G19" s="13">
        <v>197</v>
      </c>
      <c r="H19" s="13">
        <v>187</v>
      </c>
      <c r="I19" s="13">
        <v>190</v>
      </c>
      <c r="J19" s="13"/>
      <c r="K19" s="13"/>
      <c r="L19" s="13"/>
      <c r="M19" s="13"/>
      <c r="N19" s="13"/>
      <c r="O19" s="28">
        <f>IF(SUM(E19:N19)&lt;&gt;0,AVERAGE(E19:N19),"")</f>
        <v>194</v>
      </c>
      <c r="P19" s="8">
        <f t="shared" si="0"/>
        <v>11</v>
      </c>
      <c r="Q19" s="27">
        <f t="shared" si="1"/>
        <v>2.4000000000000057</v>
      </c>
    </row>
    <row r="20" spans="1:17" ht="15" customHeight="1" x14ac:dyDescent="0.2">
      <c r="A20" s="22" t="s">
        <v>289</v>
      </c>
      <c r="B20" s="22" t="s">
        <v>236</v>
      </c>
      <c r="C20" s="7">
        <v>1</v>
      </c>
      <c r="D20" s="28">
        <v>190.5</v>
      </c>
      <c r="E20" s="13">
        <v>189</v>
      </c>
      <c r="F20" s="13">
        <v>191</v>
      </c>
      <c r="G20" s="13">
        <v>192</v>
      </c>
      <c r="H20" s="13">
        <v>190</v>
      </c>
      <c r="I20" s="13">
        <v>191</v>
      </c>
      <c r="J20" s="13"/>
      <c r="K20" s="13"/>
      <c r="L20" s="13"/>
      <c r="M20" s="13"/>
      <c r="N20" s="13"/>
      <c r="O20" s="28">
        <f>IF(SUM(E20:N20)&lt;&gt;0,AVERAGE(E20:N20),"")</f>
        <v>190.6</v>
      </c>
      <c r="P20" s="8">
        <f t="shared" si="0"/>
        <v>13</v>
      </c>
      <c r="Q20" s="27">
        <f t="shared" si="1"/>
        <v>9.9999999999994316E-2</v>
      </c>
    </row>
    <row r="21" spans="1:17" ht="15" customHeight="1" x14ac:dyDescent="0.2">
      <c r="A21" s="22" t="s">
        <v>414</v>
      </c>
      <c r="B21" s="22" t="s">
        <v>236</v>
      </c>
      <c r="C21" s="7">
        <v>1</v>
      </c>
      <c r="D21" s="28">
        <v>195.3</v>
      </c>
      <c r="E21" s="13"/>
      <c r="F21" s="13"/>
      <c r="G21" s="13"/>
      <c r="H21" s="13">
        <v>175</v>
      </c>
      <c r="I21" s="13">
        <v>195</v>
      </c>
      <c r="J21" s="13"/>
      <c r="K21" s="13"/>
      <c r="L21" s="13"/>
      <c r="M21" s="13"/>
      <c r="N21" s="13"/>
      <c r="O21" s="28">
        <f>IF(SUM(E21:N21)&lt;&gt;0,AVERAGE(E21:N21),"")</f>
        <v>185</v>
      </c>
      <c r="P21" s="8">
        <f t="shared" si="0"/>
        <v>16</v>
      </c>
      <c r="Q21" s="27">
        <f t="shared" si="1"/>
        <v>-10.300000000000011</v>
      </c>
    </row>
    <row r="22" spans="1:17" ht="15" customHeight="1" x14ac:dyDescent="0.2">
      <c r="A22" s="22" t="s">
        <v>269</v>
      </c>
      <c r="B22" s="22" t="s">
        <v>243</v>
      </c>
      <c r="C22" s="7">
        <v>2</v>
      </c>
      <c r="D22" s="28">
        <v>187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>IF(SUM(E22:N22)&lt;&gt;0,AVERAGE(E22:N22),"")</f>
        <v/>
      </c>
      <c r="P22" s="8" t="str">
        <f t="shared" si="0"/>
        <v/>
      </c>
      <c r="Q22" s="27" t="str">
        <f t="shared" si="1"/>
        <v/>
      </c>
    </row>
    <row r="23" spans="1:17" ht="15" customHeight="1" x14ac:dyDescent="0.2">
      <c r="A23" s="22" t="s">
        <v>451</v>
      </c>
      <c r="B23" s="22" t="s">
        <v>243</v>
      </c>
      <c r="C23" s="7">
        <v>2</v>
      </c>
      <c r="D23" s="28">
        <v>180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22" t="s">
        <v>453</v>
      </c>
      <c r="B24" s="22" t="s">
        <v>243</v>
      </c>
      <c r="C24" s="7">
        <v>2</v>
      </c>
      <c r="D24" s="28">
        <v>173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22" t="s">
        <v>454</v>
      </c>
      <c r="B25" s="22" t="s">
        <v>243</v>
      </c>
      <c r="C25" s="7">
        <v>2</v>
      </c>
      <c r="D25" s="28">
        <v>172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22" t="s">
        <v>455</v>
      </c>
      <c r="B26" s="22" t="s">
        <v>243</v>
      </c>
      <c r="C26" s="7">
        <v>2</v>
      </c>
      <c r="D26" s="28">
        <v>170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>IF(SUM(E26:N26)&lt;&gt;0,AVERAGE(E26:N26),"")</f>
        <v/>
      </c>
      <c r="P26" s="8" t="str">
        <f t="shared" si="0"/>
        <v/>
      </c>
      <c r="Q26" s="27" t="str">
        <f t="shared" si="1"/>
        <v/>
      </c>
    </row>
    <row r="27" spans="1:17" ht="15" customHeight="1" x14ac:dyDescent="0.2">
      <c r="A27" s="22" t="s">
        <v>456</v>
      </c>
      <c r="B27" s="22" t="s">
        <v>243</v>
      </c>
      <c r="C27" s="7">
        <v>2</v>
      </c>
      <c r="D27" s="28">
        <v>170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>IF(SUM(E27:N27)&lt;&gt;0,AVERAGE(E27:N27),"")</f>
        <v/>
      </c>
      <c r="P27" s="8" t="str">
        <f t="shared" si="0"/>
        <v/>
      </c>
      <c r="Q27" s="27" t="str">
        <f t="shared" si="1"/>
        <v/>
      </c>
    </row>
    <row r="28" spans="1:17" ht="15" customHeight="1" x14ac:dyDescent="0.2">
      <c r="A28" s="22" t="s">
        <v>357</v>
      </c>
      <c r="B28" s="22" t="s">
        <v>243</v>
      </c>
      <c r="C28" s="7">
        <v>2</v>
      </c>
      <c r="D28" s="28">
        <v>187</v>
      </c>
      <c r="E28" s="13">
        <v>188</v>
      </c>
      <c r="F28" s="13">
        <v>193</v>
      </c>
      <c r="G28" s="13">
        <v>183</v>
      </c>
      <c r="H28" s="13">
        <v>190</v>
      </c>
      <c r="I28" s="13">
        <v>189</v>
      </c>
      <c r="J28" s="13"/>
      <c r="K28" s="13"/>
      <c r="L28" s="13"/>
      <c r="M28" s="13"/>
      <c r="N28" s="13"/>
      <c r="O28" s="28">
        <f>IF(SUM(E28:N28)&lt;&gt;0,AVERAGE(E28:N28),"")</f>
        <v>188.6</v>
      </c>
      <c r="P28" s="8">
        <f t="shared" si="0"/>
        <v>15</v>
      </c>
      <c r="Q28" s="27">
        <f t="shared" si="1"/>
        <v>1.5999999999999943</v>
      </c>
    </row>
    <row r="29" spans="1:17" ht="15" customHeight="1" x14ac:dyDescent="0.2">
      <c r="A29" s="22" t="s">
        <v>440</v>
      </c>
      <c r="B29" s="22" t="s">
        <v>243</v>
      </c>
      <c r="C29" s="7">
        <v>2</v>
      </c>
      <c r="D29" s="28">
        <v>190</v>
      </c>
      <c r="E29" s="13">
        <v>168</v>
      </c>
      <c r="F29" s="13">
        <v>180</v>
      </c>
      <c r="G29" s="13">
        <v>184</v>
      </c>
      <c r="H29" s="13">
        <v>177</v>
      </c>
      <c r="I29" s="13">
        <v>180</v>
      </c>
      <c r="J29" s="13"/>
      <c r="K29" s="13"/>
      <c r="L29" s="13"/>
      <c r="M29" s="13"/>
      <c r="N29" s="13"/>
      <c r="O29" s="28">
        <f>IF(SUM(E29:N29)&lt;&gt;0,AVERAGE(E29:N29),"")</f>
        <v>177.8</v>
      </c>
      <c r="P29" s="8">
        <f t="shared" si="0"/>
        <v>17</v>
      </c>
      <c r="Q29" s="27">
        <f t="shared" si="1"/>
        <v>-12.199999999999989</v>
      </c>
    </row>
    <row r="30" spans="1:17" ht="15" customHeight="1" x14ac:dyDescent="0.2">
      <c r="A30" s="22" t="s">
        <v>448</v>
      </c>
      <c r="B30" s="22" t="s">
        <v>243</v>
      </c>
      <c r="C30" s="7">
        <v>2</v>
      </c>
      <c r="D30" s="28">
        <v>181</v>
      </c>
      <c r="E30" s="13">
        <v>150</v>
      </c>
      <c r="F30" s="13">
        <v>153</v>
      </c>
      <c r="G30" s="13">
        <v>166</v>
      </c>
      <c r="H30" s="13">
        <v>163</v>
      </c>
      <c r="I30" s="13">
        <v>162</v>
      </c>
      <c r="J30" s="13"/>
      <c r="K30" s="13"/>
      <c r="L30" s="13"/>
      <c r="M30" s="13"/>
      <c r="N30" s="13"/>
      <c r="O30" s="28">
        <f>IF(SUM(E30:N30)&lt;&gt;0,AVERAGE(E30:N30),"")</f>
        <v>158.80000000000001</v>
      </c>
      <c r="P30" s="8">
        <f t="shared" si="0"/>
        <v>18</v>
      </c>
      <c r="Q30" s="27">
        <f t="shared" si="1"/>
        <v>-22.199999999999989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Q4">
    <cfRule type="cellIs" dxfId="427" priority="2" stopIfTrue="1" operator="lessThan">
      <formula>0</formula>
    </cfRule>
  </conditionalFormatting>
  <conditionalFormatting sqref="Q5:Q30">
    <cfRule type="cellIs" dxfId="426" priority="1" stopIfTrue="1" operator="lessThan">
      <formula>0</formula>
    </cfRule>
  </conditionalFormatting>
  <hyperlinks>
    <hyperlink ref="A2" location="'Index'!A2" tooltip="Go to the Index sheet" display="`" xr:uid="{849874EB-7C54-4650-8D3D-7B87808FE8C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592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52</v>
      </c>
      <c r="B4" s="4" t="s">
        <v>53</v>
      </c>
      <c r="C4" s="7">
        <v>1</v>
      </c>
      <c r="D4" s="28">
        <v>279.5</v>
      </c>
      <c r="E4" s="13">
        <v>276</v>
      </c>
      <c r="F4" s="13">
        <v>277</v>
      </c>
      <c r="G4" s="13">
        <v>263</v>
      </c>
      <c r="H4" s="13">
        <v>280</v>
      </c>
      <c r="I4" s="13">
        <v>276</v>
      </c>
      <c r="J4" s="13"/>
      <c r="K4" s="13"/>
      <c r="L4" s="13"/>
      <c r="M4" s="13"/>
      <c r="N4" s="13"/>
      <c r="O4" s="26">
        <f>IF(SUM(E4:N4)&lt;&gt;0,AVERAGE(E4:N4),"")</f>
        <v>274.39999999999998</v>
      </c>
      <c r="P4" s="8">
        <f>IF(COUNT($E4:$N4)&gt;0,RANK($O4,$O$4:$O$9),"")</f>
        <v>1</v>
      </c>
      <c r="Q4" s="27">
        <f>IF(D4&gt;0,IF(O4&lt;&gt;"",O4-D4,""),"")</f>
        <v>-5.1000000000000227</v>
      </c>
    </row>
    <row r="5" spans="1:18" ht="15" customHeight="1" x14ac:dyDescent="0.2">
      <c r="A5" s="4" t="s">
        <v>115</v>
      </c>
      <c r="B5" s="4" t="s">
        <v>53</v>
      </c>
      <c r="C5" s="7">
        <v>1</v>
      </c>
      <c r="D5" s="28">
        <v>270.25</v>
      </c>
      <c r="E5" s="13">
        <v>267</v>
      </c>
      <c r="F5" s="13">
        <v>265</v>
      </c>
      <c r="G5" s="13">
        <v>256</v>
      </c>
      <c r="H5" s="13"/>
      <c r="I5" s="13"/>
      <c r="J5" s="13"/>
      <c r="K5" s="13"/>
      <c r="L5" s="13"/>
      <c r="M5" s="13"/>
      <c r="N5" s="13"/>
      <c r="O5" s="26">
        <f>IF(SUM(E5:N5)&lt;&gt;0,AVERAGE(E5:N5),"")</f>
        <v>262.66666666666669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-7.5833333333333144</v>
      </c>
    </row>
    <row r="6" spans="1:18" ht="15" customHeight="1" x14ac:dyDescent="0.2">
      <c r="A6" s="4" t="s">
        <v>271</v>
      </c>
      <c r="B6" s="4" t="s">
        <v>53</v>
      </c>
      <c r="C6" s="7">
        <v>1</v>
      </c>
      <c r="D6" s="28">
        <v>266.39999999999998</v>
      </c>
      <c r="E6" s="13">
        <v>263</v>
      </c>
      <c r="F6" s="13">
        <v>251</v>
      </c>
      <c r="G6" s="13">
        <v>251</v>
      </c>
      <c r="H6" s="13">
        <v>251</v>
      </c>
      <c r="I6" s="13">
        <v>256</v>
      </c>
      <c r="J6" s="13"/>
      <c r="K6" s="13"/>
      <c r="L6" s="13"/>
      <c r="M6" s="13"/>
      <c r="N6" s="13"/>
      <c r="O6" s="26">
        <f>IF(SUM(E6:N6)&lt;&gt;0,AVERAGE(E6:N6),"")</f>
        <v>254.4</v>
      </c>
      <c r="P6" s="8">
        <f t="shared" si="0"/>
        <v>5</v>
      </c>
      <c r="Q6" s="27">
        <f t="shared" si="1"/>
        <v>-11.999999999999972</v>
      </c>
    </row>
    <row r="7" spans="1:18" ht="15" customHeight="1" x14ac:dyDescent="0.2">
      <c r="A7" s="4" t="s">
        <v>587</v>
      </c>
      <c r="B7" s="4" t="s">
        <v>84</v>
      </c>
      <c r="C7" s="7">
        <v>1</v>
      </c>
      <c r="D7" s="28">
        <v>259.5</v>
      </c>
      <c r="E7" s="13">
        <v>253</v>
      </c>
      <c r="F7" s="13">
        <v>263</v>
      </c>
      <c r="G7" s="13">
        <v>262</v>
      </c>
      <c r="H7" s="13">
        <v>273</v>
      </c>
      <c r="I7" s="13"/>
      <c r="J7" s="13"/>
      <c r="K7" s="13"/>
      <c r="L7" s="13"/>
      <c r="M7" s="13"/>
      <c r="N7" s="13"/>
      <c r="O7" s="26">
        <f>IF(SUM(E7:N7)&lt;&gt;0,AVERAGE(E7:N7),"")</f>
        <v>262.75</v>
      </c>
      <c r="P7" s="8">
        <f t="shared" si="0"/>
        <v>2</v>
      </c>
      <c r="Q7" s="27">
        <f t="shared" si="1"/>
        <v>3.25</v>
      </c>
    </row>
    <row r="8" spans="1:18" ht="15" customHeight="1" x14ac:dyDescent="0.2">
      <c r="A8" s="4" t="s">
        <v>105</v>
      </c>
      <c r="B8" s="4" t="s">
        <v>84</v>
      </c>
      <c r="C8" s="7">
        <v>1</v>
      </c>
      <c r="D8" s="28">
        <v>262.8</v>
      </c>
      <c r="E8" s="13">
        <v>255</v>
      </c>
      <c r="F8" s="13">
        <v>254</v>
      </c>
      <c r="G8" s="13">
        <v>263</v>
      </c>
      <c r="H8" s="13">
        <v>264</v>
      </c>
      <c r="I8" s="13"/>
      <c r="J8" s="13"/>
      <c r="K8" s="13"/>
      <c r="L8" s="13"/>
      <c r="M8" s="13"/>
      <c r="N8" s="13"/>
      <c r="O8" s="26">
        <f>IF(SUM(E8:N8)&lt;&gt;0,AVERAGE(E8:N8),"")</f>
        <v>259</v>
      </c>
      <c r="P8" s="8">
        <f t="shared" si="0"/>
        <v>4</v>
      </c>
      <c r="Q8" s="27">
        <f t="shared" si="1"/>
        <v>-3.8000000000000114</v>
      </c>
    </row>
    <row r="9" spans="1:18" ht="15" customHeight="1" x14ac:dyDescent="0.2">
      <c r="A9" s="4" t="s">
        <v>238</v>
      </c>
      <c r="B9" s="4" t="s">
        <v>84</v>
      </c>
      <c r="C9" s="7">
        <v>1</v>
      </c>
      <c r="D9" s="28">
        <v>227.4</v>
      </c>
      <c r="E9" s="13">
        <v>206</v>
      </c>
      <c r="F9" s="13">
        <v>235</v>
      </c>
      <c r="G9" s="13">
        <v>220</v>
      </c>
      <c r="H9" s="13">
        <v>251</v>
      </c>
      <c r="I9" s="13">
        <v>238</v>
      </c>
      <c r="J9" s="13"/>
      <c r="K9" s="13"/>
      <c r="L9" s="13"/>
      <c r="M9" s="13"/>
      <c r="N9" s="13"/>
      <c r="O9" s="26">
        <f>IF(SUM(E9:N9)&lt;&gt;0,AVERAGE(E9:N9),"")</f>
        <v>230</v>
      </c>
      <c r="P9" s="8">
        <f t="shared" si="0"/>
        <v>6</v>
      </c>
      <c r="Q9" s="27">
        <f t="shared" si="1"/>
        <v>2.5999999999999943</v>
      </c>
    </row>
  </sheetData>
  <sortState xmlns:xlrd2="http://schemas.microsoft.com/office/spreadsheetml/2017/richdata2" ref="A4:O9">
    <sortCondition ref="B7"/>
    <sortCondition descending="1" ref="O7"/>
    <sortCondition ref="C7"/>
  </sortState>
  <phoneticPr fontId="0" type="noConversion"/>
  <conditionalFormatting sqref="E4:N4">
    <cfRule type="cellIs" dxfId="425" priority="336" stopIfTrue="1" operator="equal">
      <formula>0</formula>
    </cfRule>
  </conditionalFormatting>
  <conditionalFormatting sqref="Q4">
    <cfRule type="cellIs" dxfId="424" priority="3" stopIfTrue="1" operator="lessThan">
      <formula>0</formula>
    </cfRule>
  </conditionalFormatting>
  <conditionalFormatting sqref="E5:N9">
    <cfRule type="cellIs" dxfId="423" priority="2" stopIfTrue="1" operator="equal">
      <formula>0</formula>
    </cfRule>
  </conditionalFormatting>
  <conditionalFormatting sqref="Q5:Q9">
    <cfRule type="cellIs" dxfId="422" priority="1" stopIfTrue="1" operator="lessThan">
      <formula>0</formula>
    </cfRule>
  </conditionalFormatting>
  <hyperlinks>
    <hyperlink ref="A2" location="'Index'!A2" tooltip="Go to the Index sheet" display="`" xr:uid="{B7D56767-F818-4A0C-A929-401DD677740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81D2-A121-4F13-9E84-8B4EF8B9F1DA}">
  <sheetPr codeName="Sheet34"/>
  <dimension ref="A1:R48"/>
  <sheetViews>
    <sheetView workbookViewId="0"/>
  </sheetViews>
  <sheetFormatPr defaultRowHeight="12.75" x14ac:dyDescent="0.2"/>
  <cols>
    <col min="1" max="1" width="28.83203125" customWidth="1"/>
    <col min="2" max="2" width="16.83203125" customWidth="1"/>
    <col min="3" max="3" width="23.83203125" customWidth="1"/>
    <col min="4" max="4" width="5.83203125" customWidth="1"/>
    <col min="5" max="5" width="8.83203125" customWidth="1"/>
    <col min="6" max="15" width="4.83203125" customWidth="1"/>
    <col min="16" max="17" width="6.83203125" customWidth="1"/>
  </cols>
  <sheetData>
    <row r="1" spans="1:18" x14ac:dyDescent="0.2">
      <c r="A1" t="s">
        <v>624</v>
      </c>
      <c r="B1" t="s">
        <v>1</v>
      </c>
      <c r="C1" t="s">
        <v>0</v>
      </c>
      <c r="D1" t="s">
        <v>38</v>
      </c>
      <c r="E1" t="s">
        <v>625</v>
      </c>
      <c r="F1" t="s">
        <v>626</v>
      </c>
      <c r="G1" t="s">
        <v>627</v>
      </c>
      <c r="H1" t="s">
        <v>628</v>
      </c>
      <c r="I1" t="s">
        <v>629</v>
      </c>
      <c r="J1" t="s">
        <v>630</v>
      </c>
      <c r="K1" t="s">
        <v>631</v>
      </c>
      <c r="L1" t="s">
        <v>632</v>
      </c>
      <c r="M1" t="s">
        <v>633</v>
      </c>
      <c r="N1" t="s">
        <v>634</v>
      </c>
      <c r="O1" t="s">
        <v>635</v>
      </c>
      <c r="P1" t="s">
        <v>636</v>
      </c>
      <c r="Q1" t="s">
        <v>637</v>
      </c>
      <c r="R1" t="s">
        <v>638</v>
      </c>
    </row>
    <row r="2" spans="1:18" x14ac:dyDescent="0.2">
      <c r="A2" t="s">
        <v>39</v>
      </c>
      <c r="B2" s="4" t="s">
        <v>294</v>
      </c>
      <c r="C2" s="4" t="s">
        <v>236</v>
      </c>
      <c r="D2" s="7">
        <v>3</v>
      </c>
      <c r="E2" s="28">
        <v>115.8</v>
      </c>
      <c r="F2" s="13">
        <v>145</v>
      </c>
      <c r="G2" s="13">
        <v>155</v>
      </c>
      <c r="H2" s="13">
        <v>164</v>
      </c>
      <c r="I2" s="13">
        <v>170</v>
      </c>
      <c r="J2" s="13">
        <v>136</v>
      </c>
      <c r="K2" s="13"/>
      <c r="L2" s="13"/>
      <c r="M2" s="13"/>
      <c r="N2" s="13"/>
      <c r="O2" s="13"/>
      <c r="P2" s="26">
        <f>IF(SUM(F2:O2)&lt;&gt;0,AVERAGE(F2:O2),"")</f>
        <v>154</v>
      </c>
      <c r="Q2" s="27">
        <f>IF(E2&gt;0,IF(P2&lt;&gt;"",P2-E2,""),"")</f>
        <v>38.200000000000003</v>
      </c>
      <c r="R2" s="6">
        <v>32.987910189982735</v>
      </c>
    </row>
    <row r="3" spans="1:18" x14ac:dyDescent="0.2">
      <c r="A3" t="s">
        <v>27</v>
      </c>
      <c r="B3" s="4" t="s">
        <v>125</v>
      </c>
      <c r="C3" s="4" t="s">
        <v>126</v>
      </c>
      <c r="D3" s="7">
        <v>10</v>
      </c>
      <c r="E3" s="28">
        <v>73.5</v>
      </c>
      <c r="F3" s="13">
        <v>95</v>
      </c>
      <c r="G3" s="13">
        <v>93</v>
      </c>
      <c r="H3" s="13">
        <v>92</v>
      </c>
      <c r="I3" s="13">
        <v>91</v>
      </c>
      <c r="J3" s="13">
        <v>92</v>
      </c>
      <c r="K3" s="13"/>
      <c r="L3" s="13"/>
      <c r="M3" s="13"/>
      <c r="N3" s="13"/>
      <c r="O3" s="13"/>
      <c r="P3" s="26">
        <f>IF(SUM(F3:O3)&lt;&gt;0,AVERAGE(F3:O3),"")</f>
        <v>92.6</v>
      </c>
      <c r="Q3" s="27">
        <f>IF(E3&gt;0,IF(P3&lt;&gt;"",P3-E3,""),"")</f>
        <v>19.099999999999994</v>
      </c>
      <c r="R3" s="6">
        <v>25.986394557823122</v>
      </c>
    </row>
    <row r="4" spans="1:18" x14ac:dyDescent="0.2">
      <c r="A4" t="s">
        <v>14</v>
      </c>
      <c r="B4" s="4" t="s">
        <v>272</v>
      </c>
      <c r="C4" s="4" t="s">
        <v>252</v>
      </c>
      <c r="D4" s="7">
        <v>2</v>
      </c>
      <c r="E4" s="28">
        <v>47.9</v>
      </c>
      <c r="F4" s="13">
        <v>58</v>
      </c>
      <c r="G4" s="13"/>
      <c r="H4" s="13"/>
      <c r="I4" s="13"/>
      <c r="J4" s="13"/>
      <c r="K4" s="13"/>
      <c r="L4" s="13"/>
      <c r="M4" s="13"/>
      <c r="N4" s="13"/>
      <c r="O4" s="13"/>
      <c r="P4" s="26">
        <f>IF(SUM(F4:O4)&lt;&gt;0,AVERAGE(F4:O4),"")</f>
        <v>58</v>
      </c>
      <c r="Q4" s="27">
        <f>IF(E4&gt;0,IF(P4&lt;&gt;"",P4-E4,""),"")</f>
        <v>10.100000000000001</v>
      </c>
      <c r="R4" s="6">
        <v>21.085594989561589</v>
      </c>
    </row>
    <row r="5" spans="1:18" x14ac:dyDescent="0.2">
      <c r="A5" t="s">
        <v>27</v>
      </c>
      <c r="B5" s="4" t="s">
        <v>492</v>
      </c>
      <c r="C5" s="4" t="s">
        <v>462</v>
      </c>
      <c r="D5" s="7">
        <v>10</v>
      </c>
      <c r="E5" s="28">
        <v>61</v>
      </c>
      <c r="F5" s="13">
        <v>74</v>
      </c>
      <c r="G5" s="13">
        <v>67</v>
      </c>
      <c r="H5" s="13">
        <v>74</v>
      </c>
      <c r="I5" s="13">
        <v>69</v>
      </c>
      <c r="J5" s="13">
        <v>74</v>
      </c>
      <c r="K5" s="13"/>
      <c r="L5" s="13"/>
      <c r="M5" s="13"/>
      <c r="N5" s="13"/>
      <c r="O5" s="13"/>
      <c r="P5" s="26">
        <f>IF(SUM(F5:O5)&lt;&gt;0,AVERAGE(F5:O5),"")</f>
        <v>71.599999999999994</v>
      </c>
      <c r="Q5" s="27">
        <f>IF(E5&gt;0,IF(P5&lt;&gt;"",P5-E5,""),"")</f>
        <v>10.599999999999994</v>
      </c>
      <c r="R5" s="6">
        <v>17.377049180327859</v>
      </c>
    </row>
    <row r="6" spans="1:18" x14ac:dyDescent="0.2">
      <c r="A6" t="s">
        <v>27</v>
      </c>
      <c r="B6" s="4" t="s">
        <v>297</v>
      </c>
      <c r="C6" s="4" t="s">
        <v>249</v>
      </c>
      <c r="D6" s="7">
        <v>7</v>
      </c>
      <c r="E6" s="28">
        <v>80.3</v>
      </c>
      <c r="F6" s="13">
        <v>89</v>
      </c>
      <c r="G6" s="13">
        <v>97</v>
      </c>
      <c r="H6" s="13">
        <v>93</v>
      </c>
      <c r="I6" s="13">
        <v>91</v>
      </c>
      <c r="J6" s="13">
        <v>96</v>
      </c>
      <c r="K6" s="13"/>
      <c r="L6" s="13"/>
      <c r="M6" s="13"/>
      <c r="N6" s="13"/>
      <c r="O6" s="13"/>
      <c r="P6" s="26">
        <f>IF(SUM(F6:O6)&lt;&gt;0,AVERAGE(F6:O6),"")</f>
        <v>93.2</v>
      </c>
      <c r="Q6" s="27">
        <f>IF(E6&gt;0,IF(P6&lt;&gt;"",P6-E6,""),"")</f>
        <v>12.900000000000006</v>
      </c>
      <c r="R6" s="6">
        <v>16.064757160647581</v>
      </c>
    </row>
    <row r="7" spans="1:18" x14ac:dyDescent="0.2">
      <c r="A7" t="s">
        <v>42</v>
      </c>
      <c r="B7" s="22" t="s">
        <v>153</v>
      </c>
      <c r="C7" s="22" t="s">
        <v>87</v>
      </c>
      <c r="D7" s="7">
        <v>3</v>
      </c>
      <c r="E7" s="28">
        <v>157</v>
      </c>
      <c r="F7" s="13">
        <v>189</v>
      </c>
      <c r="G7" s="13">
        <v>182</v>
      </c>
      <c r="H7" s="13">
        <v>178</v>
      </c>
      <c r="I7" s="13">
        <v>181</v>
      </c>
      <c r="J7" s="13">
        <v>174</v>
      </c>
      <c r="K7" s="13"/>
      <c r="L7" s="13"/>
      <c r="M7" s="13"/>
      <c r="N7" s="13"/>
      <c r="O7" s="13"/>
      <c r="P7" s="26">
        <f>IF(SUM(F7:O7)&lt;&gt;0,AVERAGE(F7:O7),"")</f>
        <v>180.8</v>
      </c>
      <c r="Q7" s="27">
        <f>IF(E7&gt;0,IF(P7&lt;&gt;"",P7-E7,""),"")</f>
        <v>23.800000000000011</v>
      </c>
      <c r="R7" s="6">
        <v>15.159235668789817</v>
      </c>
    </row>
    <row r="8" spans="1:18" x14ac:dyDescent="0.2">
      <c r="A8" t="s">
        <v>27</v>
      </c>
      <c r="B8" s="4" t="s">
        <v>266</v>
      </c>
      <c r="C8" s="4" t="s">
        <v>249</v>
      </c>
      <c r="D8" s="7">
        <v>10</v>
      </c>
      <c r="E8" s="28">
        <v>62.7</v>
      </c>
      <c r="F8" s="13">
        <v>73</v>
      </c>
      <c r="G8" s="13">
        <v>72</v>
      </c>
      <c r="H8" s="13">
        <v>77</v>
      </c>
      <c r="I8" s="13">
        <v>69</v>
      </c>
      <c r="J8" s="13">
        <v>68</v>
      </c>
      <c r="K8" s="13"/>
      <c r="L8" s="13"/>
      <c r="M8" s="13"/>
      <c r="N8" s="13"/>
      <c r="O8" s="13"/>
      <c r="P8" s="26">
        <f>IF(SUM(F8:O8)&lt;&gt;0,AVERAGE(F8:O8),"")</f>
        <v>71.8</v>
      </c>
      <c r="Q8" s="27">
        <f>IF(E8&gt;0,IF(P8&lt;&gt;"",P8-E8,""),"")</f>
        <v>9.0999999999999943</v>
      </c>
      <c r="R8" s="6">
        <v>14.513556618819766</v>
      </c>
    </row>
    <row r="9" spans="1:18" x14ac:dyDescent="0.2">
      <c r="A9" t="s">
        <v>42</v>
      </c>
      <c r="B9" s="22" t="s">
        <v>177</v>
      </c>
      <c r="C9" s="22" t="s">
        <v>87</v>
      </c>
      <c r="D9" s="7">
        <v>3</v>
      </c>
      <c r="E9" s="28">
        <v>147</v>
      </c>
      <c r="F9" s="13">
        <v>166</v>
      </c>
      <c r="G9" s="13">
        <v>156</v>
      </c>
      <c r="H9" s="13">
        <v>165</v>
      </c>
      <c r="I9" s="13">
        <v>176</v>
      </c>
      <c r="J9" s="13">
        <v>167</v>
      </c>
      <c r="K9" s="13"/>
      <c r="L9" s="13"/>
      <c r="M9" s="13"/>
      <c r="N9" s="13"/>
      <c r="O9" s="13"/>
      <c r="P9" s="26">
        <f>IF(SUM(F9:O9)&lt;&gt;0,AVERAGE(F9:O9),"")</f>
        <v>166</v>
      </c>
      <c r="Q9" s="27">
        <f>IF(E9&gt;0,IF(P9&lt;&gt;"",P9-E9,""),"")</f>
        <v>19</v>
      </c>
      <c r="R9" s="6">
        <v>12.925170068027212</v>
      </c>
    </row>
    <row r="10" spans="1:18" x14ac:dyDescent="0.2">
      <c r="A10" t="s">
        <v>42</v>
      </c>
      <c r="B10" s="22" t="s">
        <v>121</v>
      </c>
      <c r="C10" s="22" t="s">
        <v>117</v>
      </c>
      <c r="D10" s="7">
        <v>3</v>
      </c>
      <c r="E10" s="28">
        <v>160</v>
      </c>
      <c r="F10" s="13">
        <v>176</v>
      </c>
      <c r="G10" s="13">
        <v>181</v>
      </c>
      <c r="H10" s="13">
        <v>176</v>
      </c>
      <c r="I10" s="13">
        <v>182</v>
      </c>
      <c r="J10" s="13">
        <v>187</v>
      </c>
      <c r="K10" s="13"/>
      <c r="L10" s="13"/>
      <c r="M10" s="13"/>
      <c r="N10" s="13"/>
      <c r="O10" s="13"/>
      <c r="P10" s="26">
        <f>IF(SUM(F10:O10)&lt;&gt;0,AVERAGE(F10:O10),"")</f>
        <v>180.4</v>
      </c>
      <c r="Q10" s="27">
        <f>IF(E10&gt;0,IF(P10&lt;&gt;"",P10-E10,""),"")</f>
        <v>20.400000000000006</v>
      </c>
      <c r="R10" s="6">
        <v>12.750000000000004</v>
      </c>
    </row>
    <row r="11" spans="1:18" x14ac:dyDescent="0.2">
      <c r="A11" t="s">
        <v>25</v>
      </c>
      <c r="B11" s="4" t="s">
        <v>267</v>
      </c>
      <c r="C11" s="4" t="s">
        <v>259</v>
      </c>
      <c r="D11" s="20">
        <v>3</v>
      </c>
      <c r="E11" s="28">
        <v>168.6</v>
      </c>
      <c r="F11" s="13">
        <v>180</v>
      </c>
      <c r="G11" s="13">
        <v>191</v>
      </c>
      <c r="H11" s="13">
        <v>193</v>
      </c>
      <c r="I11" s="13">
        <v>192</v>
      </c>
      <c r="J11" s="13">
        <v>193</v>
      </c>
      <c r="K11" s="13"/>
      <c r="L11" s="13"/>
      <c r="M11" s="13"/>
      <c r="N11" s="13"/>
      <c r="O11" s="13"/>
      <c r="P11" s="26">
        <f>IF(SUM(F11:O11)&lt;&gt;0,AVERAGE(F11:O11),"")</f>
        <v>189.8</v>
      </c>
      <c r="Q11" s="27">
        <f>IF(E11&gt;0,IF(P11&lt;&gt;"",P11-E11,""),"")</f>
        <v>21.200000000000017</v>
      </c>
      <c r="R11" s="6">
        <v>12.574139976275218</v>
      </c>
    </row>
    <row r="12" spans="1:18" x14ac:dyDescent="0.2">
      <c r="A12" t="s">
        <v>27</v>
      </c>
      <c r="B12" s="4" t="s">
        <v>248</v>
      </c>
      <c r="C12" s="4" t="s">
        <v>249</v>
      </c>
      <c r="D12" s="7">
        <v>5</v>
      </c>
      <c r="E12" s="28">
        <v>85.5</v>
      </c>
      <c r="F12" s="13">
        <v>95</v>
      </c>
      <c r="G12" s="13">
        <v>97</v>
      </c>
      <c r="H12" s="13">
        <v>97</v>
      </c>
      <c r="I12" s="13">
        <v>93</v>
      </c>
      <c r="J12" s="13">
        <v>97</v>
      </c>
      <c r="K12" s="13"/>
      <c r="L12" s="13"/>
      <c r="M12" s="13"/>
      <c r="N12" s="13"/>
      <c r="O12" s="13"/>
      <c r="P12" s="26">
        <f>IF(SUM(F12:O12)&lt;&gt;0,AVERAGE(F12:O12),"")</f>
        <v>95.8</v>
      </c>
      <c r="Q12" s="27">
        <f>IF(E12&gt;0,IF(P12&lt;&gt;"",P12-E12,""),"")</f>
        <v>10.299999999999997</v>
      </c>
      <c r="R12" s="6">
        <v>12.04678362573099</v>
      </c>
    </row>
    <row r="13" spans="1:18" x14ac:dyDescent="0.2">
      <c r="A13" t="s">
        <v>14</v>
      </c>
      <c r="B13" s="4" t="s">
        <v>290</v>
      </c>
      <c r="C13" s="4" t="s">
        <v>264</v>
      </c>
      <c r="D13" s="7">
        <v>2</v>
      </c>
      <c r="E13" s="28">
        <v>65</v>
      </c>
      <c r="F13" s="13">
        <v>78</v>
      </c>
      <c r="G13" s="13">
        <v>60</v>
      </c>
      <c r="H13" s="13">
        <v>73</v>
      </c>
      <c r="I13" s="13">
        <v>69</v>
      </c>
      <c r="J13" s="13">
        <v>78</v>
      </c>
      <c r="K13" s="13"/>
      <c r="L13" s="13"/>
      <c r="M13" s="13"/>
      <c r="N13" s="13"/>
      <c r="O13" s="13"/>
      <c r="P13" s="26">
        <f>IF(SUM(F13:O13)&lt;&gt;0,AVERAGE(F13:O13),"")</f>
        <v>71.599999999999994</v>
      </c>
      <c r="Q13" s="27">
        <f>IF(E13&gt;0,IF(P13&lt;&gt;"",P13-E13,""),"")</f>
        <v>6.5999999999999943</v>
      </c>
      <c r="R13" s="6">
        <v>10.153846153846144</v>
      </c>
    </row>
    <row r="14" spans="1:18" x14ac:dyDescent="0.2">
      <c r="A14" t="s">
        <v>24</v>
      </c>
      <c r="B14" s="4" t="s">
        <v>304</v>
      </c>
      <c r="C14" s="4" t="s">
        <v>264</v>
      </c>
      <c r="D14" s="7">
        <v>5</v>
      </c>
      <c r="E14" s="28">
        <v>148</v>
      </c>
      <c r="F14" s="13">
        <v>158</v>
      </c>
      <c r="G14" s="13">
        <v>153</v>
      </c>
      <c r="H14" s="13">
        <v>164</v>
      </c>
      <c r="I14" s="13">
        <v>164</v>
      </c>
      <c r="J14" s="13">
        <v>174</v>
      </c>
      <c r="K14" s="13"/>
      <c r="L14" s="13"/>
      <c r="M14" s="13"/>
      <c r="N14" s="13"/>
      <c r="O14" s="13"/>
      <c r="P14" s="26">
        <f>IF(SUM(F14:O14)&lt;&gt;0,AVERAGE(F14:O14),"")</f>
        <v>162.6</v>
      </c>
      <c r="Q14" s="27">
        <f>IF(E14&gt;0,IF(P14&lt;&gt;"",P14-E14,""),"")</f>
        <v>14.599999999999994</v>
      </c>
      <c r="R14" s="6">
        <v>9.8648648648648614</v>
      </c>
    </row>
    <row r="15" spans="1:18" x14ac:dyDescent="0.2">
      <c r="A15" t="s">
        <v>14</v>
      </c>
      <c r="B15" s="4" t="s">
        <v>293</v>
      </c>
      <c r="C15" s="4" t="s">
        <v>264</v>
      </c>
      <c r="D15" s="7">
        <v>2</v>
      </c>
      <c r="E15" s="28">
        <v>34.799999999999997</v>
      </c>
      <c r="F15" s="13">
        <v>41</v>
      </c>
      <c r="G15" s="13">
        <v>64</v>
      </c>
      <c r="H15" s="13">
        <v>30</v>
      </c>
      <c r="I15" s="13">
        <v>34</v>
      </c>
      <c r="J15" s="13">
        <v>22</v>
      </c>
      <c r="K15" s="13"/>
      <c r="L15" s="13"/>
      <c r="M15" s="13"/>
      <c r="N15" s="13"/>
      <c r="O15" s="13"/>
      <c r="P15" s="26">
        <f>IF(SUM(F15:O15)&lt;&gt;0,AVERAGE(F15:O15),"")</f>
        <v>38.200000000000003</v>
      </c>
      <c r="Q15" s="27">
        <f>IF(E15&gt;0,IF(P15&lt;&gt;"",P15-E15,""),"")</f>
        <v>3.4000000000000057</v>
      </c>
      <c r="R15" s="6">
        <v>9.7701149425287532</v>
      </c>
    </row>
    <row r="16" spans="1:18" x14ac:dyDescent="0.2">
      <c r="A16" t="s">
        <v>35</v>
      </c>
      <c r="B16" s="4" t="s">
        <v>125</v>
      </c>
      <c r="C16" s="4" t="s">
        <v>126</v>
      </c>
      <c r="D16" s="7">
        <v>2</v>
      </c>
      <c r="E16" s="28">
        <v>169</v>
      </c>
      <c r="F16" s="7">
        <v>184</v>
      </c>
      <c r="G16" s="13">
        <v>187</v>
      </c>
      <c r="H16" s="13">
        <v>178</v>
      </c>
      <c r="I16" s="13">
        <v>187</v>
      </c>
      <c r="J16" s="13">
        <v>191</v>
      </c>
      <c r="K16" s="13"/>
      <c r="L16" s="13"/>
      <c r="M16" s="13"/>
      <c r="N16" s="13"/>
      <c r="O16" s="13"/>
      <c r="P16" s="26">
        <f>IF(SUM(F16:O16)&lt;&gt;0,AVERAGE(F16:O16),"")</f>
        <v>185.4</v>
      </c>
      <c r="Q16" s="27">
        <f>IF(E16&gt;0,IF(P16&lt;&gt;"",P16-E16,""),"")</f>
        <v>16.400000000000006</v>
      </c>
      <c r="R16" s="6">
        <v>9.7041420118343229</v>
      </c>
    </row>
    <row r="17" spans="1:18" x14ac:dyDescent="0.2">
      <c r="A17" t="s">
        <v>17</v>
      </c>
      <c r="B17" s="22" t="s">
        <v>154</v>
      </c>
      <c r="C17" s="22" t="s">
        <v>70</v>
      </c>
      <c r="D17" s="7">
        <v>9</v>
      </c>
      <c r="E17" s="28">
        <v>158.5</v>
      </c>
      <c r="F17" s="13">
        <v>168</v>
      </c>
      <c r="G17" s="13">
        <v>175</v>
      </c>
      <c r="H17" s="13">
        <v>173</v>
      </c>
      <c r="I17" s="13">
        <v>176</v>
      </c>
      <c r="J17" s="13">
        <v>176</v>
      </c>
      <c r="K17" s="13"/>
      <c r="L17" s="13"/>
      <c r="M17" s="13"/>
      <c r="N17" s="13"/>
      <c r="O17" s="13"/>
      <c r="P17" s="26">
        <f>IF(SUM(F17:O17)&lt;&gt;0,AVERAGE(F17:O17),"")</f>
        <v>173.6</v>
      </c>
      <c r="Q17" s="27">
        <f>IF(E17&gt;0,IF(P17&lt;&gt;"",P17-E17,""),"")</f>
        <v>15.099999999999994</v>
      </c>
      <c r="R17" s="6">
        <v>9.5268138801261788</v>
      </c>
    </row>
    <row r="18" spans="1:18" x14ac:dyDescent="0.2">
      <c r="A18" t="s">
        <v>20</v>
      </c>
      <c r="B18" s="4" t="s">
        <v>214</v>
      </c>
      <c r="C18" s="4" t="s">
        <v>94</v>
      </c>
      <c r="D18" s="7">
        <v>2</v>
      </c>
      <c r="E18" s="28">
        <v>164.4</v>
      </c>
      <c r="F18" s="7">
        <v>176</v>
      </c>
      <c r="G18" s="7">
        <v>181</v>
      </c>
      <c r="H18" s="7">
        <v>185</v>
      </c>
      <c r="I18" s="7">
        <v>178</v>
      </c>
      <c r="J18" s="7"/>
      <c r="K18" s="7"/>
      <c r="L18" s="7"/>
      <c r="M18" s="7"/>
      <c r="N18" s="7"/>
      <c r="O18" s="7"/>
      <c r="P18" s="26">
        <f>IF(SUM(F18:O18)&lt;&gt;0,AVERAGE(F18:O18),"")</f>
        <v>180</v>
      </c>
      <c r="Q18" s="27">
        <f>IF(E18&gt;0,IF(P18&lt;&gt;"",P18-E18,""),"")</f>
        <v>15.599999999999994</v>
      </c>
      <c r="R18" s="6">
        <v>9.4890510948905078</v>
      </c>
    </row>
    <row r="19" spans="1:18" x14ac:dyDescent="0.2">
      <c r="A19" t="s">
        <v>39</v>
      </c>
      <c r="B19" s="4" t="s">
        <v>301</v>
      </c>
      <c r="C19" s="4" t="s">
        <v>236</v>
      </c>
      <c r="D19" s="7">
        <v>3</v>
      </c>
      <c r="E19" s="28">
        <v>126.3</v>
      </c>
      <c r="F19" s="13">
        <v>143</v>
      </c>
      <c r="G19" s="13">
        <v>130</v>
      </c>
      <c r="H19" s="13">
        <v>140</v>
      </c>
      <c r="I19" s="13">
        <v>141</v>
      </c>
      <c r="J19" s="13">
        <v>136</v>
      </c>
      <c r="K19" s="13"/>
      <c r="L19" s="13"/>
      <c r="M19" s="13"/>
      <c r="N19" s="13"/>
      <c r="O19" s="13"/>
      <c r="P19" s="26">
        <f>IF(SUM(F19:O19)&lt;&gt;0,AVERAGE(F19:O19),"")</f>
        <v>138</v>
      </c>
      <c r="Q19" s="27">
        <f>IF(E19&gt;0,IF(P19&lt;&gt;"",P19-E19,""),"")</f>
        <v>11.700000000000003</v>
      </c>
      <c r="R19" s="6">
        <v>9.2636579572446589</v>
      </c>
    </row>
    <row r="20" spans="1:18" x14ac:dyDescent="0.2">
      <c r="A20" t="s">
        <v>27</v>
      </c>
      <c r="B20" s="4" t="s">
        <v>580</v>
      </c>
      <c r="C20" s="4" t="s">
        <v>53</v>
      </c>
      <c r="D20" s="7">
        <v>9</v>
      </c>
      <c r="E20" s="28">
        <v>75.5</v>
      </c>
      <c r="F20" s="13">
        <v>81</v>
      </c>
      <c r="G20" s="13">
        <v>82</v>
      </c>
      <c r="H20" s="13">
        <v>81</v>
      </c>
      <c r="I20" s="13">
        <v>88</v>
      </c>
      <c r="J20" s="13">
        <v>80</v>
      </c>
      <c r="K20" s="13"/>
      <c r="L20" s="13"/>
      <c r="M20" s="13"/>
      <c r="N20" s="13"/>
      <c r="O20" s="13"/>
      <c r="P20" s="26">
        <f>IF(SUM(F20:O20)&lt;&gt;0,AVERAGE(F20:O20),"")</f>
        <v>82.4</v>
      </c>
      <c r="Q20" s="27">
        <f>IF(E20&gt;0,IF(P20&lt;&gt;"",P20-E20,""),"")</f>
        <v>6.9000000000000057</v>
      </c>
      <c r="R20" s="6">
        <v>9.1390728476821259</v>
      </c>
    </row>
    <row r="21" spans="1:18" x14ac:dyDescent="0.2">
      <c r="A21" t="s">
        <v>39</v>
      </c>
      <c r="B21" s="4" t="s">
        <v>288</v>
      </c>
      <c r="C21" s="4" t="s">
        <v>236</v>
      </c>
      <c r="D21" s="7">
        <v>3</v>
      </c>
      <c r="E21" s="28">
        <v>130.6</v>
      </c>
      <c r="F21" s="13">
        <v>123</v>
      </c>
      <c r="G21" s="13">
        <v>173</v>
      </c>
      <c r="H21" s="13">
        <v>166</v>
      </c>
      <c r="I21" s="13">
        <v>145</v>
      </c>
      <c r="J21" s="13">
        <v>105</v>
      </c>
      <c r="K21" s="13"/>
      <c r="L21" s="13"/>
      <c r="M21" s="13"/>
      <c r="N21" s="13"/>
      <c r="O21" s="13"/>
      <c r="P21" s="26">
        <f>IF(SUM(F21:O21)&lt;&gt;0,AVERAGE(F21:O21),"")</f>
        <v>142.4</v>
      </c>
      <c r="Q21" s="27">
        <f>IF(E21&gt;0,IF(P21&lt;&gt;"",P21-E21,""),"")</f>
        <v>11.800000000000011</v>
      </c>
      <c r="R21" s="6">
        <v>9.0352220520673896</v>
      </c>
    </row>
    <row r="22" spans="1:18" x14ac:dyDescent="0.2">
      <c r="A22" t="s">
        <v>21</v>
      </c>
      <c r="B22" s="4" t="s">
        <v>121</v>
      </c>
      <c r="C22" s="4" t="s">
        <v>117</v>
      </c>
      <c r="D22" s="7">
        <v>2</v>
      </c>
      <c r="E22" s="28">
        <v>157</v>
      </c>
      <c r="F22" s="13">
        <v>178</v>
      </c>
      <c r="G22" s="13">
        <v>171</v>
      </c>
      <c r="H22" s="13">
        <v>171</v>
      </c>
      <c r="I22" s="35">
        <v>162</v>
      </c>
      <c r="J22" s="13"/>
      <c r="K22" s="13"/>
      <c r="L22" s="13"/>
      <c r="M22" s="13"/>
      <c r="N22" s="13"/>
      <c r="O22" s="13"/>
      <c r="P22" s="26">
        <f>IF(SUM(F22:O22)&lt;&gt;0,AVERAGE(F22:O22),"")</f>
        <v>170.5</v>
      </c>
      <c r="Q22" s="27">
        <f>IF(E22&gt;0,IF(P22&lt;&gt;"",P22-E22,""),"")</f>
        <v>13.5</v>
      </c>
      <c r="R22" s="6">
        <v>8.598726114649681</v>
      </c>
    </row>
    <row r="23" spans="1:18" x14ac:dyDescent="0.2">
      <c r="A23" t="s">
        <v>17</v>
      </c>
      <c r="B23" s="22" t="s">
        <v>116</v>
      </c>
      <c r="C23" s="22" t="s">
        <v>117</v>
      </c>
      <c r="D23" s="7">
        <v>6</v>
      </c>
      <c r="E23" s="28">
        <v>168</v>
      </c>
      <c r="F23" s="13">
        <v>181</v>
      </c>
      <c r="G23" s="13">
        <v>181</v>
      </c>
      <c r="H23" s="13">
        <v>183</v>
      </c>
      <c r="I23" s="13"/>
      <c r="J23" s="13"/>
      <c r="K23" s="13"/>
      <c r="L23" s="13"/>
      <c r="M23" s="13"/>
      <c r="N23" s="13"/>
      <c r="O23" s="13"/>
      <c r="P23" s="26">
        <f>IF(SUM(F23:O23)&lt;&gt;0,AVERAGE(F23:O23),"")</f>
        <v>181.66666666666666</v>
      </c>
      <c r="Q23" s="27">
        <f>IF(E23&gt;0,IF(P23&lt;&gt;"",P23-E23,""),"")</f>
        <v>13.666666666666657</v>
      </c>
      <c r="R23" s="6">
        <v>8.1349206349206291</v>
      </c>
    </row>
    <row r="24" spans="1:18" x14ac:dyDescent="0.2">
      <c r="A24" t="s">
        <v>17</v>
      </c>
      <c r="B24" s="22" t="s">
        <v>149</v>
      </c>
      <c r="C24" s="22" t="s">
        <v>117</v>
      </c>
      <c r="D24" s="7">
        <v>8</v>
      </c>
      <c r="E24" s="28">
        <v>160</v>
      </c>
      <c r="F24" s="13">
        <v>177</v>
      </c>
      <c r="G24" s="13">
        <v>170</v>
      </c>
      <c r="H24" s="13">
        <v>176</v>
      </c>
      <c r="I24" s="13">
        <v>174</v>
      </c>
      <c r="J24" s="13">
        <v>167</v>
      </c>
      <c r="K24" s="13"/>
      <c r="L24" s="13"/>
      <c r="M24" s="13"/>
      <c r="N24" s="13"/>
      <c r="O24" s="13"/>
      <c r="P24" s="26">
        <f>IF(SUM(F24:O24)&lt;&gt;0,AVERAGE(F24:O24),"")</f>
        <v>172.8</v>
      </c>
      <c r="Q24" s="27">
        <f>IF(E24&gt;0,IF(P24&lt;&gt;"",P24-E24,""),"")</f>
        <v>12.800000000000011</v>
      </c>
      <c r="R24" s="6">
        <v>8.0000000000000071</v>
      </c>
    </row>
    <row r="25" spans="1:18" x14ac:dyDescent="0.2">
      <c r="A25" t="s">
        <v>17</v>
      </c>
      <c r="B25" s="22" t="s">
        <v>155</v>
      </c>
      <c r="C25" s="22" t="s">
        <v>117</v>
      </c>
      <c r="D25" s="7">
        <v>9</v>
      </c>
      <c r="E25" s="28">
        <v>158</v>
      </c>
      <c r="F25" s="13">
        <v>166</v>
      </c>
      <c r="G25" s="13">
        <v>172</v>
      </c>
      <c r="H25" s="13">
        <v>173</v>
      </c>
      <c r="I25" s="13"/>
      <c r="J25" s="13"/>
      <c r="K25" s="13"/>
      <c r="L25" s="13"/>
      <c r="M25" s="13"/>
      <c r="N25" s="13"/>
      <c r="O25" s="13"/>
      <c r="P25" s="26">
        <f>IF(SUM(F25:O25)&lt;&gt;0,AVERAGE(F25:O25),"")</f>
        <v>170.33333333333334</v>
      </c>
      <c r="Q25" s="27">
        <f>IF(E25&gt;0,IF(P25&lt;&gt;"",P25-E25,""),"")</f>
        <v>12.333333333333343</v>
      </c>
      <c r="R25" s="6">
        <v>7.805907172995787</v>
      </c>
    </row>
    <row r="26" spans="1:18" x14ac:dyDescent="0.2">
      <c r="A26" t="s">
        <v>39</v>
      </c>
      <c r="B26" s="4" t="s">
        <v>310</v>
      </c>
      <c r="C26" s="4" t="s">
        <v>68</v>
      </c>
      <c r="D26" s="7">
        <v>3</v>
      </c>
      <c r="E26" s="28">
        <v>163</v>
      </c>
      <c r="F26" s="13">
        <v>175</v>
      </c>
      <c r="G26" s="13"/>
      <c r="H26" s="13"/>
      <c r="I26" s="13"/>
      <c r="J26" s="13"/>
      <c r="K26" s="13"/>
      <c r="L26" s="13"/>
      <c r="M26" s="13"/>
      <c r="N26" s="13"/>
      <c r="O26" s="13"/>
      <c r="P26" s="26">
        <f>IF(SUM(F26:O26)&lt;&gt;0,AVERAGE(F26:O26),"")</f>
        <v>175</v>
      </c>
      <c r="Q26" s="27">
        <f>IF(E26&gt;0,IF(P26&lt;&gt;"",P26-E26,""),"")</f>
        <v>12</v>
      </c>
      <c r="R26" s="6">
        <v>7.3619631901840492</v>
      </c>
    </row>
    <row r="27" spans="1:18" x14ac:dyDescent="0.2">
      <c r="A27" t="s">
        <v>42</v>
      </c>
      <c r="B27" s="22" t="s">
        <v>202</v>
      </c>
      <c r="C27" s="22" t="s">
        <v>117</v>
      </c>
      <c r="D27" s="7">
        <v>3</v>
      </c>
      <c r="E27" s="28">
        <v>160</v>
      </c>
      <c r="F27" s="13">
        <v>168</v>
      </c>
      <c r="G27" s="13">
        <v>181</v>
      </c>
      <c r="H27" s="13">
        <v>166</v>
      </c>
      <c r="I27" s="13"/>
      <c r="J27" s="13"/>
      <c r="K27" s="13"/>
      <c r="L27" s="13"/>
      <c r="M27" s="13"/>
      <c r="N27" s="13"/>
      <c r="O27" s="13"/>
      <c r="P27" s="26">
        <f>IF(SUM(F27:O27)&lt;&gt;0,AVERAGE(F27:O27),"")</f>
        <v>171.66666666666666</v>
      </c>
      <c r="Q27" s="27">
        <f>IF(E27&gt;0,IF(P27&lt;&gt;"",P27-E27,""),"")</f>
        <v>11.666666666666657</v>
      </c>
      <c r="R27" s="6">
        <v>7.2916666666666599</v>
      </c>
    </row>
    <row r="28" spans="1:18" x14ac:dyDescent="0.2">
      <c r="A28" t="s">
        <v>24</v>
      </c>
      <c r="B28" s="4" t="s">
        <v>299</v>
      </c>
      <c r="C28" s="4" t="s">
        <v>243</v>
      </c>
      <c r="D28" s="7">
        <v>5</v>
      </c>
      <c r="E28" s="28">
        <v>170</v>
      </c>
      <c r="F28" s="13">
        <v>178</v>
      </c>
      <c r="G28" s="13">
        <v>181</v>
      </c>
      <c r="H28" s="13">
        <v>183</v>
      </c>
      <c r="I28" s="13">
        <v>180</v>
      </c>
      <c r="J28" s="13">
        <v>187</v>
      </c>
      <c r="K28" s="13"/>
      <c r="L28" s="13"/>
      <c r="M28" s="13"/>
      <c r="N28" s="13"/>
      <c r="O28" s="13"/>
      <c r="P28" s="26">
        <f>IF(SUM(F28:O28)&lt;&gt;0,AVERAGE(F28:O28),"")</f>
        <v>181.8</v>
      </c>
      <c r="Q28" s="27">
        <f>IF(E28&gt;0,IF(P28&lt;&gt;"",P28-E28,""),"")</f>
        <v>11.800000000000011</v>
      </c>
      <c r="R28" s="6">
        <v>6.9411764705882426</v>
      </c>
    </row>
    <row r="29" spans="1:18" x14ac:dyDescent="0.2">
      <c r="A29" t="s">
        <v>20</v>
      </c>
      <c r="B29" s="4" t="s">
        <v>223</v>
      </c>
      <c r="C29" s="4" t="s">
        <v>109</v>
      </c>
      <c r="D29" s="7">
        <v>4</v>
      </c>
      <c r="E29" s="28">
        <v>140</v>
      </c>
      <c r="F29" s="7">
        <v>142</v>
      </c>
      <c r="G29" s="7">
        <v>146</v>
      </c>
      <c r="H29" s="7">
        <v>157</v>
      </c>
      <c r="I29" s="7">
        <v>153</v>
      </c>
      <c r="J29" s="7">
        <v>150</v>
      </c>
      <c r="K29" s="7"/>
      <c r="L29" s="7"/>
      <c r="M29" s="7"/>
      <c r="N29" s="7"/>
      <c r="O29" s="7"/>
      <c r="P29" s="26">
        <f>IF(SUM(F29:O29)&lt;&gt;0,AVERAGE(F29:O29),"")</f>
        <v>149.6</v>
      </c>
      <c r="Q29" s="27">
        <f>IF(E29&gt;0,IF(P29&lt;&gt;"",P29-E29,""),"")</f>
        <v>9.5999999999999943</v>
      </c>
      <c r="R29" s="6">
        <v>6.8571428571428532</v>
      </c>
    </row>
    <row r="30" spans="1:18" x14ac:dyDescent="0.2">
      <c r="A30" t="s">
        <v>18</v>
      </c>
      <c r="B30" s="22" t="s">
        <v>137</v>
      </c>
      <c r="C30" s="22" t="s">
        <v>78</v>
      </c>
      <c r="D30" s="7">
        <v>2</v>
      </c>
      <c r="E30" s="28">
        <v>164</v>
      </c>
      <c r="F30" s="13">
        <v>181</v>
      </c>
      <c r="G30" s="13">
        <v>177</v>
      </c>
      <c r="H30" s="13">
        <v>173</v>
      </c>
      <c r="I30" s="13">
        <v>169</v>
      </c>
      <c r="J30" s="13">
        <v>175</v>
      </c>
      <c r="K30" s="13"/>
      <c r="L30" s="13"/>
      <c r="M30" s="13"/>
      <c r="N30" s="13"/>
      <c r="O30" s="13"/>
      <c r="P30" s="26">
        <f>IF(SUM(F30:O30)&lt;&gt;0,AVERAGE(F30:O30),"")</f>
        <v>175</v>
      </c>
      <c r="Q30" s="27">
        <f>IF(E30&gt;0,IF(P30&lt;&gt;"",P30-E30,""),"")</f>
        <v>11</v>
      </c>
      <c r="R30" s="6">
        <v>6.7073170731707323</v>
      </c>
    </row>
    <row r="31" spans="1:18" x14ac:dyDescent="0.2">
      <c r="A31" t="s">
        <v>17</v>
      </c>
      <c r="B31" s="22" t="s">
        <v>108</v>
      </c>
      <c r="C31" s="22" t="s">
        <v>109</v>
      </c>
      <c r="D31" s="7">
        <v>5</v>
      </c>
      <c r="E31" s="28">
        <v>170</v>
      </c>
      <c r="F31" s="13">
        <v>177</v>
      </c>
      <c r="G31" s="13">
        <v>178</v>
      </c>
      <c r="H31" s="13">
        <v>182</v>
      </c>
      <c r="I31" s="13">
        <v>183</v>
      </c>
      <c r="J31" s="13">
        <v>187</v>
      </c>
      <c r="K31" s="13"/>
      <c r="L31" s="13"/>
      <c r="M31" s="13"/>
      <c r="N31" s="13"/>
      <c r="O31" s="13"/>
      <c r="P31" s="26">
        <f>IF(SUM(F31:O31)&lt;&gt;0,AVERAGE(F31:O31),"")</f>
        <v>181.4</v>
      </c>
      <c r="Q31" s="27">
        <f>IF(E31&gt;0,IF(P31&lt;&gt;"",P31-E31,""),"")</f>
        <v>11.400000000000006</v>
      </c>
      <c r="R31" s="6">
        <v>6.7058823529411793</v>
      </c>
    </row>
    <row r="32" spans="1:18" x14ac:dyDescent="0.2">
      <c r="A32" t="s">
        <v>35</v>
      </c>
      <c r="B32" s="4" t="s">
        <v>434</v>
      </c>
      <c r="C32" s="4" t="s">
        <v>126</v>
      </c>
      <c r="D32" s="7">
        <v>2</v>
      </c>
      <c r="E32" s="28">
        <v>159.80000000000001</v>
      </c>
      <c r="F32" s="7">
        <v>167</v>
      </c>
      <c r="G32" s="13">
        <v>174</v>
      </c>
      <c r="H32" s="13"/>
      <c r="I32" s="13"/>
      <c r="J32" s="13"/>
      <c r="K32" s="13"/>
      <c r="L32" s="13"/>
      <c r="M32" s="13"/>
      <c r="N32" s="13"/>
      <c r="O32" s="13"/>
      <c r="P32" s="26">
        <f>IF(SUM(F32:O32)&lt;&gt;0,AVERAGE(F32:O32),"")</f>
        <v>170.5</v>
      </c>
      <c r="Q32" s="27">
        <f>IF(E32&gt;0,IF(P32&lt;&gt;"",P32-E32,""),"")</f>
        <v>10.699999999999989</v>
      </c>
      <c r="R32" s="6">
        <v>6.6958698372966126</v>
      </c>
    </row>
    <row r="33" spans="1:18" x14ac:dyDescent="0.2">
      <c r="A33" t="s">
        <v>17</v>
      </c>
      <c r="B33" s="22" t="s">
        <v>121</v>
      </c>
      <c r="C33" s="22" t="s">
        <v>117</v>
      </c>
      <c r="D33" s="7">
        <v>6</v>
      </c>
      <c r="E33" s="28">
        <v>166.4</v>
      </c>
      <c r="F33" s="13">
        <v>178</v>
      </c>
      <c r="G33" s="13">
        <v>177</v>
      </c>
      <c r="H33" s="13">
        <v>171</v>
      </c>
      <c r="I33" s="13">
        <v>178</v>
      </c>
      <c r="J33" s="13">
        <v>183</v>
      </c>
      <c r="K33" s="13"/>
      <c r="L33" s="13"/>
      <c r="M33" s="13"/>
      <c r="N33" s="13"/>
      <c r="O33" s="13"/>
      <c r="P33" s="26">
        <f>IF(SUM(F33:O33)&lt;&gt;0,AVERAGE(F33:O33),"")</f>
        <v>177.4</v>
      </c>
      <c r="Q33" s="27">
        <f>IF(E33&gt;0,IF(P33&lt;&gt;"",P33-E33,""),"")</f>
        <v>11</v>
      </c>
      <c r="R33" s="6">
        <v>6.6105769230769234</v>
      </c>
    </row>
    <row r="34" spans="1:18" x14ac:dyDescent="0.2">
      <c r="A34" t="s">
        <v>17</v>
      </c>
      <c r="B34" s="22" t="s">
        <v>137</v>
      </c>
      <c r="C34" s="22" t="s">
        <v>78</v>
      </c>
      <c r="D34" s="7">
        <v>7</v>
      </c>
      <c r="E34" s="28">
        <v>164</v>
      </c>
      <c r="F34" s="13">
        <v>181</v>
      </c>
      <c r="G34" s="13">
        <v>177</v>
      </c>
      <c r="H34" s="13">
        <v>173</v>
      </c>
      <c r="I34" s="13">
        <v>167</v>
      </c>
      <c r="J34" s="13">
        <v>175</v>
      </c>
      <c r="K34" s="13"/>
      <c r="L34" s="13"/>
      <c r="M34" s="13"/>
      <c r="N34" s="13"/>
      <c r="O34" s="13"/>
      <c r="P34" s="26">
        <f>IF(SUM(F34:O34)&lt;&gt;0,AVERAGE(F34:O34),"")</f>
        <v>174.6</v>
      </c>
      <c r="Q34" s="27">
        <f>IF(E34&gt;0,IF(P34&lt;&gt;"",P34-E34,""),"")</f>
        <v>10.599999999999994</v>
      </c>
      <c r="R34" s="6">
        <v>6.4634146341463374</v>
      </c>
    </row>
    <row r="35" spans="1:18" x14ac:dyDescent="0.2">
      <c r="A35" t="s">
        <v>20</v>
      </c>
      <c r="B35" s="4" t="s">
        <v>220</v>
      </c>
      <c r="C35" s="4" t="s">
        <v>53</v>
      </c>
      <c r="D35" s="7">
        <v>3</v>
      </c>
      <c r="E35" s="28">
        <v>148.30000000000001</v>
      </c>
      <c r="F35" s="7">
        <v>161</v>
      </c>
      <c r="G35" s="7">
        <v>157</v>
      </c>
      <c r="H35" s="7">
        <v>156</v>
      </c>
      <c r="I35" s="7">
        <v>157</v>
      </c>
      <c r="J35" s="7">
        <v>157</v>
      </c>
      <c r="K35" s="7"/>
      <c r="L35" s="7"/>
      <c r="M35" s="7"/>
      <c r="N35" s="7"/>
      <c r="O35" s="7"/>
      <c r="P35" s="26">
        <f>IF(SUM(F35:O35)&lt;&gt;0,AVERAGE(F35:O35),"")</f>
        <v>157.6</v>
      </c>
      <c r="Q35" s="27">
        <f>IF(E35&gt;0,IF(P35&lt;&gt;"",P35-E35,""),"")</f>
        <v>9.2999999999999829</v>
      </c>
      <c r="R35" s="6">
        <v>6.2710721510451668</v>
      </c>
    </row>
    <row r="36" spans="1:18" x14ac:dyDescent="0.2">
      <c r="A36" t="s">
        <v>27</v>
      </c>
      <c r="B36" s="4" t="s">
        <v>582</v>
      </c>
      <c r="C36" s="4" t="s">
        <v>147</v>
      </c>
      <c r="D36" s="7">
        <v>9</v>
      </c>
      <c r="E36" s="28">
        <v>73.7</v>
      </c>
      <c r="F36" s="13">
        <v>79</v>
      </c>
      <c r="G36" s="13">
        <v>78</v>
      </c>
      <c r="H36" s="13">
        <v>78</v>
      </c>
      <c r="I36" s="13">
        <v>81</v>
      </c>
      <c r="J36" s="13">
        <v>75</v>
      </c>
      <c r="K36" s="13"/>
      <c r="L36" s="13"/>
      <c r="M36" s="13"/>
      <c r="N36" s="13"/>
      <c r="O36" s="13"/>
      <c r="P36" s="26">
        <f>IF(SUM(F36:O36)&lt;&gt;0,AVERAGE(F36:O36),"")</f>
        <v>78.2</v>
      </c>
      <c r="Q36" s="27">
        <f>IF(E36&gt;0,IF(P36&lt;&gt;"",P36-E36,""),"")</f>
        <v>4.5</v>
      </c>
      <c r="R36" s="6">
        <v>6.1058344640434195</v>
      </c>
    </row>
    <row r="37" spans="1:18" x14ac:dyDescent="0.2">
      <c r="A37" t="s">
        <v>20</v>
      </c>
      <c r="B37" s="4" t="s">
        <v>134</v>
      </c>
      <c r="C37" s="4" t="s">
        <v>94</v>
      </c>
      <c r="D37" s="7">
        <v>3</v>
      </c>
      <c r="E37" s="28">
        <v>143.33333333333334</v>
      </c>
      <c r="F37" s="7">
        <v>134</v>
      </c>
      <c r="G37" s="7">
        <v>152</v>
      </c>
      <c r="H37" s="7">
        <v>169</v>
      </c>
      <c r="I37" s="7">
        <v>147</v>
      </c>
      <c r="J37" s="7">
        <v>157</v>
      </c>
      <c r="K37" s="7"/>
      <c r="L37" s="7"/>
      <c r="M37" s="7"/>
      <c r="N37" s="7"/>
      <c r="O37" s="7"/>
      <c r="P37" s="26">
        <f>IF(SUM(F37:O37)&lt;&gt;0,AVERAGE(F37:O37),"")</f>
        <v>151.80000000000001</v>
      </c>
      <c r="Q37" s="27">
        <f>IF(E37&gt;0,IF(P37&lt;&gt;"",P37-E37,""),"")</f>
        <v>8.4666666666666686</v>
      </c>
      <c r="R37" s="6">
        <v>5.9069767441860472</v>
      </c>
    </row>
    <row r="38" spans="1:18" x14ac:dyDescent="0.2">
      <c r="A38" t="s">
        <v>23</v>
      </c>
      <c r="B38" s="4" t="s">
        <v>370</v>
      </c>
      <c r="C38" s="4" t="s">
        <v>84</v>
      </c>
      <c r="D38" s="7">
        <v>2</v>
      </c>
      <c r="E38" s="28">
        <v>233.9</v>
      </c>
      <c r="F38" s="13">
        <v>257</v>
      </c>
      <c r="G38" s="13">
        <v>243</v>
      </c>
      <c r="H38" s="13">
        <v>243</v>
      </c>
      <c r="I38" s="13"/>
      <c r="J38" s="13"/>
      <c r="K38" s="13"/>
      <c r="L38" s="13"/>
      <c r="M38" s="13"/>
      <c r="N38" s="13"/>
      <c r="O38" s="13"/>
      <c r="P38" s="26">
        <f>IF(SUM(F38:O38)&lt;&gt;0,AVERAGE(F38:O38),"")</f>
        <v>247.66666666666666</v>
      </c>
      <c r="Q38" s="27">
        <f>IF(E38&gt;0,IF(P38&lt;&gt;"",P38-E38,""),"")</f>
        <v>13.766666666666652</v>
      </c>
      <c r="R38" s="6">
        <v>5.8857061422260157</v>
      </c>
    </row>
    <row r="39" spans="1:18" x14ac:dyDescent="0.2">
      <c r="A39" t="s">
        <v>27</v>
      </c>
      <c r="B39" s="4" t="s">
        <v>234</v>
      </c>
      <c r="C39" s="4" t="s">
        <v>147</v>
      </c>
      <c r="D39" s="7">
        <v>7</v>
      </c>
      <c r="E39" s="28">
        <v>80</v>
      </c>
      <c r="F39" s="13">
        <v>83</v>
      </c>
      <c r="G39" s="13">
        <v>84</v>
      </c>
      <c r="H39" s="13">
        <v>87</v>
      </c>
      <c r="I39" s="13">
        <v>81</v>
      </c>
      <c r="J39" s="13">
        <v>88</v>
      </c>
      <c r="K39" s="13"/>
      <c r="L39" s="13"/>
      <c r="M39" s="13"/>
      <c r="N39" s="13"/>
      <c r="O39" s="13"/>
      <c r="P39" s="26">
        <f>IF(SUM(F39:O39)&lt;&gt;0,AVERAGE(F39:O39),"")</f>
        <v>84.6</v>
      </c>
      <c r="Q39" s="27">
        <f>IF(E39&gt;0,IF(P39&lt;&gt;"",P39-E39,""),"")</f>
        <v>4.5999999999999943</v>
      </c>
      <c r="R39" s="6">
        <v>5.7499999999999929</v>
      </c>
    </row>
    <row r="40" spans="1:18" x14ac:dyDescent="0.2">
      <c r="A40" t="s">
        <v>17</v>
      </c>
      <c r="B40" s="22" t="s">
        <v>181</v>
      </c>
      <c r="C40" s="22" t="s">
        <v>53</v>
      </c>
      <c r="D40" s="7">
        <v>12</v>
      </c>
      <c r="E40" s="28">
        <v>140.6</v>
      </c>
      <c r="F40" s="13">
        <v>145</v>
      </c>
      <c r="G40" s="13">
        <v>152</v>
      </c>
      <c r="H40" s="13">
        <v>142</v>
      </c>
      <c r="I40" s="13">
        <v>152</v>
      </c>
      <c r="J40" s="13">
        <v>152</v>
      </c>
      <c r="K40" s="13"/>
      <c r="L40" s="13"/>
      <c r="M40" s="13"/>
      <c r="N40" s="13"/>
      <c r="O40" s="13"/>
      <c r="P40" s="26">
        <f>IF(SUM(F40:O40)&lt;&gt;0,AVERAGE(F40:O40),"")</f>
        <v>148.6</v>
      </c>
      <c r="Q40" s="27">
        <f>IF(E40&gt;0,IF(P40&lt;&gt;"",P40-E40,""),"")</f>
        <v>8</v>
      </c>
      <c r="R40" s="6">
        <v>5.6899004267425317</v>
      </c>
    </row>
    <row r="41" spans="1:18" x14ac:dyDescent="0.2">
      <c r="A41" t="s">
        <v>43</v>
      </c>
      <c r="B41" s="4" t="s">
        <v>204</v>
      </c>
      <c r="C41" s="4" t="s">
        <v>133</v>
      </c>
      <c r="D41" s="7">
        <v>9</v>
      </c>
      <c r="E41" s="28">
        <v>180.3</v>
      </c>
      <c r="F41" s="13">
        <v>191</v>
      </c>
      <c r="G41" s="13">
        <v>191</v>
      </c>
      <c r="H41" s="13">
        <v>190</v>
      </c>
      <c r="I41" s="13">
        <v>194</v>
      </c>
      <c r="J41" s="13">
        <v>186</v>
      </c>
      <c r="K41" s="13"/>
      <c r="L41" s="13"/>
      <c r="M41" s="13"/>
      <c r="N41" s="13"/>
      <c r="O41" s="13"/>
      <c r="P41" s="28">
        <f>IF(SUM(F41:O41)&lt;&gt;0,AVERAGE(F41:O41),"")</f>
        <v>190.4</v>
      </c>
      <c r="Q41" s="27">
        <f>IF(E41&gt;0,IF(P41&lt;&gt;"",P41-E41,""),"")</f>
        <v>10.099999999999994</v>
      </c>
      <c r="R41" s="6">
        <v>5.6017748197448665</v>
      </c>
    </row>
    <row r="42" spans="1:18" x14ac:dyDescent="0.2">
      <c r="A42" t="s">
        <v>17</v>
      </c>
      <c r="B42" s="22" t="s">
        <v>104</v>
      </c>
      <c r="C42" s="22" t="s">
        <v>58</v>
      </c>
      <c r="D42" s="7">
        <v>4</v>
      </c>
      <c r="E42" s="28">
        <v>171.4</v>
      </c>
      <c r="F42" s="13">
        <v>178</v>
      </c>
      <c r="G42" s="13">
        <v>184</v>
      </c>
      <c r="H42" s="13">
        <v>183</v>
      </c>
      <c r="I42" s="13">
        <v>177</v>
      </c>
      <c r="J42" s="13">
        <v>182</v>
      </c>
      <c r="K42" s="13"/>
      <c r="L42" s="13"/>
      <c r="M42" s="13"/>
      <c r="N42" s="13"/>
      <c r="O42" s="13"/>
      <c r="P42" s="26">
        <f>IF(SUM(F42:O42)&lt;&gt;0,AVERAGE(F42:O42),"")</f>
        <v>180.8</v>
      </c>
      <c r="Q42" s="27">
        <f>IF(E42&gt;0,IF(P42&lt;&gt;"",P42-E42,""),"")</f>
        <v>9.4000000000000057</v>
      </c>
      <c r="R42" s="6">
        <v>5.4842473745624298</v>
      </c>
    </row>
    <row r="43" spans="1:18" x14ac:dyDescent="0.2">
      <c r="A43" t="s">
        <v>18</v>
      </c>
      <c r="B43" s="22" t="s">
        <v>104</v>
      </c>
      <c r="C43" s="22" t="s">
        <v>58</v>
      </c>
      <c r="D43" s="7">
        <v>1</v>
      </c>
      <c r="E43" s="28">
        <v>171.4</v>
      </c>
      <c r="F43" s="13">
        <v>178</v>
      </c>
      <c r="G43" s="13">
        <v>184</v>
      </c>
      <c r="H43" s="13">
        <v>183</v>
      </c>
      <c r="I43" s="13">
        <v>177</v>
      </c>
      <c r="J43" s="13">
        <v>182</v>
      </c>
      <c r="K43" s="13"/>
      <c r="L43" s="13"/>
      <c r="M43" s="13"/>
      <c r="N43" s="13"/>
      <c r="O43" s="13"/>
      <c r="P43" s="26">
        <f>IF(SUM(F43:O43)&lt;&gt;0,AVERAGE(F43:O43),"")</f>
        <v>180.8</v>
      </c>
      <c r="Q43" s="27">
        <f>IF(E43&gt;0,IF(P43&lt;&gt;"",P43-E43,""),"")</f>
        <v>9.4000000000000057</v>
      </c>
      <c r="R43" s="6">
        <v>5.4842473745624298</v>
      </c>
    </row>
    <row r="44" spans="1:18" x14ac:dyDescent="0.2">
      <c r="A44" t="s">
        <v>19</v>
      </c>
      <c r="B44" s="22" t="s">
        <v>241</v>
      </c>
      <c r="C44" s="22" t="s">
        <v>74</v>
      </c>
      <c r="D44" s="7">
        <v>1</v>
      </c>
      <c r="E44" s="28">
        <v>141.1</v>
      </c>
      <c r="F44" s="13">
        <v>157</v>
      </c>
      <c r="G44" s="13">
        <v>156</v>
      </c>
      <c r="H44" s="13">
        <v>160</v>
      </c>
      <c r="I44" s="13">
        <v>136</v>
      </c>
      <c r="J44" s="13">
        <v>134</v>
      </c>
      <c r="K44" s="13"/>
      <c r="L44" s="13"/>
      <c r="M44" s="13"/>
      <c r="N44" s="13"/>
      <c r="O44" s="13"/>
      <c r="P44" s="26">
        <f>IF(SUM(F44:O44)&lt;&gt;0,AVERAGE(F44:O44),"")</f>
        <v>148.6</v>
      </c>
      <c r="Q44" s="27">
        <f>IF(E44&gt;0,IF(P44&lt;&gt;"",P44-E44,""),"")</f>
        <v>7.5</v>
      </c>
      <c r="R44" s="6">
        <v>5.3153791637136782</v>
      </c>
    </row>
    <row r="45" spans="1:18" x14ac:dyDescent="0.2">
      <c r="A45" t="s">
        <v>17</v>
      </c>
      <c r="B45" s="22" t="s">
        <v>134</v>
      </c>
      <c r="C45" s="22" t="s">
        <v>94</v>
      </c>
      <c r="D45" s="7">
        <v>7</v>
      </c>
      <c r="E45" s="28">
        <v>164.2</v>
      </c>
      <c r="F45" s="13">
        <v>176</v>
      </c>
      <c r="G45" s="13">
        <v>175</v>
      </c>
      <c r="H45" s="13">
        <v>169</v>
      </c>
      <c r="I45" s="13">
        <v>166</v>
      </c>
      <c r="J45" s="13">
        <v>177</v>
      </c>
      <c r="K45" s="13"/>
      <c r="L45" s="13"/>
      <c r="M45" s="13"/>
      <c r="N45" s="13"/>
      <c r="O45" s="13"/>
      <c r="P45" s="26">
        <f>IF(SUM(F45:O45)&lt;&gt;0,AVERAGE(F45:O45),"")</f>
        <v>172.6</v>
      </c>
      <c r="Q45" s="27">
        <f>IF(E45&gt;0,IF(P45&lt;&gt;"",P45-E45,""),"")</f>
        <v>8.4000000000000057</v>
      </c>
      <c r="R45" s="6">
        <v>5.1157125456760086</v>
      </c>
    </row>
    <row r="46" spans="1:18" x14ac:dyDescent="0.2">
      <c r="A46" t="s">
        <v>42</v>
      </c>
      <c r="B46" s="22" t="s">
        <v>199</v>
      </c>
      <c r="C46" s="22" t="s">
        <v>196</v>
      </c>
      <c r="D46" s="7">
        <v>2</v>
      </c>
      <c r="E46" s="28">
        <v>168.2</v>
      </c>
      <c r="F46" s="13">
        <v>170</v>
      </c>
      <c r="G46" s="13">
        <v>176</v>
      </c>
      <c r="H46" s="13">
        <v>176</v>
      </c>
      <c r="I46" s="13">
        <v>181</v>
      </c>
      <c r="J46" s="13">
        <v>181</v>
      </c>
      <c r="K46" s="13"/>
      <c r="L46" s="13"/>
      <c r="M46" s="13"/>
      <c r="N46" s="13"/>
      <c r="O46" s="13"/>
      <c r="P46" s="26">
        <f>IF(SUM(F46:O46)&lt;&gt;0,AVERAGE(F46:O46),"")</f>
        <v>176.8</v>
      </c>
      <c r="Q46" s="27">
        <f>IF(E46&gt;0,IF(P46&lt;&gt;"",P46-E46,""),"")</f>
        <v>8.6000000000000227</v>
      </c>
      <c r="R46" s="6">
        <v>5.112960760998825</v>
      </c>
    </row>
    <row r="47" spans="1:18" x14ac:dyDescent="0.2">
      <c r="A47" t="s">
        <v>29</v>
      </c>
      <c r="B47" s="4" t="s">
        <v>515</v>
      </c>
      <c r="C47" s="4" t="s">
        <v>90</v>
      </c>
      <c r="D47" s="7">
        <v>3</v>
      </c>
      <c r="E47" s="28">
        <v>184.4</v>
      </c>
      <c r="F47" s="7">
        <v>193</v>
      </c>
      <c r="G47" s="7">
        <v>194</v>
      </c>
      <c r="H47" s="7">
        <v>199</v>
      </c>
      <c r="I47" s="7">
        <v>191</v>
      </c>
      <c r="J47" s="7">
        <v>192</v>
      </c>
      <c r="K47" s="7"/>
      <c r="L47" s="7"/>
      <c r="M47" s="7"/>
      <c r="N47" s="7"/>
      <c r="O47" s="7"/>
      <c r="P47" s="26">
        <f>IF(SUM(F47:O47)&lt;&gt;0,AVERAGE(F47:O47),"")</f>
        <v>193.8</v>
      </c>
      <c r="Q47" s="27">
        <f>IF(E47&gt;0,IF(P47&lt;&gt;"",P47-E47,""),"")</f>
        <v>9.4000000000000057</v>
      </c>
      <c r="R47" s="6">
        <v>5.0976138828633433</v>
      </c>
    </row>
    <row r="48" spans="1:18" x14ac:dyDescent="0.2">
      <c r="A48" t="s">
        <v>21</v>
      </c>
      <c r="B48" s="4" t="s">
        <v>234</v>
      </c>
      <c r="C48" s="4" t="s">
        <v>147</v>
      </c>
      <c r="D48" s="7">
        <v>3</v>
      </c>
      <c r="E48" s="28">
        <v>152.1</v>
      </c>
      <c r="F48" s="13">
        <v>167</v>
      </c>
      <c r="G48" s="13">
        <v>157</v>
      </c>
      <c r="H48" s="13">
        <v>168</v>
      </c>
      <c r="I48" s="13">
        <v>152</v>
      </c>
      <c r="J48" s="13">
        <v>155</v>
      </c>
      <c r="K48" s="13"/>
      <c r="L48" s="13"/>
      <c r="M48" s="13"/>
      <c r="N48" s="13"/>
      <c r="O48" s="13"/>
      <c r="P48" s="26">
        <f>IF(SUM(F48:O48)&lt;&gt;0,AVERAGE(F48:O48),"")</f>
        <v>159.80000000000001</v>
      </c>
      <c r="Q48" s="27">
        <f>IF(E48&gt;0,IF(P48&lt;&gt;"",P48-E48,""),"")</f>
        <v>7.7000000000000171</v>
      </c>
      <c r="R48" s="6">
        <v>5.0624589086127667</v>
      </c>
    </row>
  </sheetData>
  <sortState xmlns:xlrd2="http://schemas.microsoft.com/office/spreadsheetml/2017/richdata2" ref="A2:R49">
    <sortCondition descending="1" ref="R1"/>
  </sortState>
  <conditionalFormatting sqref="Q2">
    <cfRule type="cellIs" dxfId="419" priority="70" stopIfTrue="1" operator="lessThan">
      <formula>0</formula>
    </cfRule>
  </conditionalFormatting>
  <conditionalFormatting sqref="Q3">
    <cfRule type="cellIs" dxfId="418" priority="69" stopIfTrue="1" operator="lessThan">
      <formula>0</formula>
    </cfRule>
  </conditionalFormatting>
  <conditionalFormatting sqref="Q4">
    <cfRule type="cellIs" dxfId="417" priority="68" stopIfTrue="1" operator="lessThan">
      <formula>0</formula>
    </cfRule>
  </conditionalFormatting>
  <conditionalFormatting sqref="Q5">
    <cfRule type="cellIs" dxfId="416" priority="67" stopIfTrue="1" operator="lessThan">
      <formula>0</formula>
    </cfRule>
  </conditionalFormatting>
  <conditionalFormatting sqref="Q6">
    <cfRule type="cellIs" dxfId="415" priority="66" stopIfTrue="1" operator="lessThan">
      <formula>0</formula>
    </cfRule>
  </conditionalFormatting>
  <conditionalFormatting sqref="Q7">
    <cfRule type="cellIs" dxfId="414" priority="65" stopIfTrue="1" operator="lessThan">
      <formula>0</formula>
    </cfRule>
  </conditionalFormatting>
  <conditionalFormatting sqref="Q8">
    <cfRule type="cellIs" dxfId="413" priority="64" stopIfTrue="1" operator="lessThan">
      <formula>0</formula>
    </cfRule>
  </conditionalFormatting>
  <conditionalFormatting sqref="Q9">
    <cfRule type="cellIs" dxfId="412" priority="63" stopIfTrue="1" operator="lessThan">
      <formula>0</formula>
    </cfRule>
  </conditionalFormatting>
  <conditionalFormatting sqref="Q10">
    <cfRule type="cellIs" dxfId="411" priority="62" stopIfTrue="1" operator="lessThan">
      <formula>0</formula>
    </cfRule>
  </conditionalFormatting>
  <conditionalFormatting sqref="Q11">
    <cfRule type="cellIs" dxfId="410" priority="61" stopIfTrue="1" operator="lessThan">
      <formula>0</formula>
    </cfRule>
  </conditionalFormatting>
  <conditionalFormatting sqref="Q12">
    <cfRule type="cellIs" dxfId="409" priority="60" stopIfTrue="1" operator="lessThan">
      <formula>0</formula>
    </cfRule>
  </conditionalFormatting>
  <conditionalFormatting sqref="Q13">
    <cfRule type="cellIs" dxfId="408" priority="59" stopIfTrue="1" operator="lessThan">
      <formula>0</formula>
    </cfRule>
  </conditionalFormatting>
  <conditionalFormatting sqref="Q14">
    <cfRule type="cellIs" dxfId="407" priority="58" stopIfTrue="1" operator="lessThan">
      <formula>0</formula>
    </cfRule>
  </conditionalFormatting>
  <conditionalFormatting sqref="Q15">
    <cfRule type="cellIs" dxfId="406" priority="57" stopIfTrue="1" operator="lessThan">
      <formula>0</formula>
    </cfRule>
  </conditionalFormatting>
  <conditionalFormatting sqref="Q16">
    <cfRule type="cellIs" dxfId="405" priority="56" stopIfTrue="1" operator="lessThan">
      <formula>0</formula>
    </cfRule>
  </conditionalFormatting>
  <conditionalFormatting sqref="Q17">
    <cfRule type="cellIs" dxfId="404" priority="55" stopIfTrue="1" operator="lessThan">
      <formula>0</formula>
    </cfRule>
  </conditionalFormatting>
  <conditionalFormatting sqref="Q19">
    <cfRule type="cellIs" dxfId="403" priority="53" stopIfTrue="1" operator="lessThan">
      <formula>0</formula>
    </cfRule>
  </conditionalFormatting>
  <conditionalFormatting sqref="Q21">
    <cfRule type="cellIs" dxfId="402" priority="51" stopIfTrue="1" operator="lessThan">
      <formula>0</formula>
    </cfRule>
  </conditionalFormatting>
  <conditionalFormatting sqref="Q23">
    <cfRule type="cellIs" dxfId="401" priority="49" stopIfTrue="1" operator="lessThan">
      <formula>0</formula>
    </cfRule>
  </conditionalFormatting>
  <conditionalFormatting sqref="Q25">
    <cfRule type="cellIs" dxfId="399" priority="47" stopIfTrue="1" operator="lessThan">
      <formula>0</formula>
    </cfRule>
  </conditionalFormatting>
  <conditionalFormatting sqref="F26:O26">
    <cfRule type="cellIs" dxfId="398" priority="46" stopIfTrue="1" operator="equal">
      <formula>0</formula>
    </cfRule>
  </conditionalFormatting>
  <conditionalFormatting sqref="Q26">
    <cfRule type="cellIs" dxfId="397" priority="45" stopIfTrue="1" operator="lessThan">
      <formula>0</formula>
    </cfRule>
  </conditionalFormatting>
  <conditionalFormatting sqref="F27:O27">
    <cfRule type="cellIs" dxfId="396" priority="44" stopIfTrue="1" operator="equal">
      <formula>0</formula>
    </cfRule>
  </conditionalFormatting>
  <conditionalFormatting sqref="Q27">
    <cfRule type="cellIs" dxfId="395" priority="43" stopIfTrue="1" operator="lessThan">
      <formula>0</formula>
    </cfRule>
  </conditionalFormatting>
  <conditionalFormatting sqref="F28:O28">
    <cfRule type="cellIs" dxfId="394" priority="42" stopIfTrue="1" operator="equal">
      <formula>0</formula>
    </cfRule>
  </conditionalFormatting>
  <conditionalFormatting sqref="Q28">
    <cfRule type="cellIs" dxfId="393" priority="41" stopIfTrue="1" operator="lessThan">
      <formula>0</formula>
    </cfRule>
  </conditionalFormatting>
  <conditionalFormatting sqref="F29:O29">
    <cfRule type="cellIs" dxfId="392" priority="40" stopIfTrue="1" operator="equal">
      <formula>0</formula>
    </cfRule>
  </conditionalFormatting>
  <conditionalFormatting sqref="Q29">
    <cfRule type="cellIs" dxfId="391" priority="39" stopIfTrue="1" operator="lessThan">
      <formula>0</formula>
    </cfRule>
  </conditionalFormatting>
  <conditionalFormatting sqref="F30:O30">
    <cfRule type="cellIs" dxfId="390" priority="38" stopIfTrue="1" operator="equal">
      <formula>0</formula>
    </cfRule>
  </conditionalFormatting>
  <conditionalFormatting sqref="Q30">
    <cfRule type="cellIs" dxfId="389" priority="37" stopIfTrue="1" operator="lessThan">
      <formula>0</formula>
    </cfRule>
  </conditionalFormatting>
  <conditionalFormatting sqref="F31:O31">
    <cfRule type="cellIs" dxfId="388" priority="36" stopIfTrue="1" operator="equal">
      <formula>0</formula>
    </cfRule>
  </conditionalFormatting>
  <conditionalFormatting sqref="Q31">
    <cfRule type="cellIs" dxfId="387" priority="35" stopIfTrue="1" operator="lessThan">
      <formula>0</formula>
    </cfRule>
  </conditionalFormatting>
  <conditionalFormatting sqref="F32:O32">
    <cfRule type="cellIs" dxfId="386" priority="34" stopIfTrue="1" operator="equal">
      <formula>0</formula>
    </cfRule>
  </conditionalFormatting>
  <conditionalFormatting sqref="Q32">
    <cfRule type="cellIs" dxfId="385" priority="33" stopIfTrue="1" operator="lessThan">
      <formula>0</formula>
    </cfRule>
  </conditionalFormatting>
  <conditionalFormatting sqref="F33:O33">
    <cfRule type="cellIs" dxfId="384" priority="32" stopIfTrue="1" operator="equal">
      <formula>0</formula>
    </cfRule>
  </conditionalFormatting>
  <conditionalFormatting sqref="Q33">
    <cfRule type="cellIs" dxfId="383" priority="31" stopIfTrue="1" operator="lessThan">
      <formula>0</formula>
    </cfRule>
  </conditionalFormatting>
  <conditionalFormatting sqref="F34:O34">
    <cfRule type="cellIs" dxfId="382" priority="30" stopIfTrue="1" operator="equal">
      <formula>0</formula>
    </cfRule>
  </conditionalFormatting>
  <conditionalFormatting sqref="Q34">
    <cfRule type="cellIs" dxfId="381" priority="29" stopIfTrue="1" operator="lessThan">
      <formula>0</formula>
    </cfRule>
  </conditionalFormatting>
  <conditionalFormatting sqref="F35:O35">
    <cfRule type="cellIs" dxfId="380" priority="28" stopIfTrue="1" operator="equal">
      <formula>0</formula>
    </cfRule>
  </conditionalFormatting>
  <conditionalFormatting sqref="Q35">
    <cfRule type="cellIs" dxfId="379" priority="27" stopIfTrue="1" operator="lessThan">
      <formula>0</formula>
    </cfRule>
  </conditionalFormatting>
  <conditionalFormatting sqref="F36:O36">
    <cfRule type="cellIs" dxfId="378" priority="26" stopIfTrue="1" operator="equal">
      <formula>0</formula>
    </cfRule>
  </conditionalFormatting>
  <conditionalFormatting sqref="Q36">
    <cfRule type="cellIs" dxfId="377" priority="25" stopIfTrue="1" operator="lessThan">
      <formula>0</formula>
    </cfRule>
  </conditionalFormatting>
  <conditionalFormatting sqref="F37:J37">
    <cfRule type="cellIs" dxfId="376" priority="24" stopIfTrue="1" operator="equal">
      <formula>0</formula>
    </cfRule>
  </conditionalFormatting>
  <conditionalFormatting sqref="Q37">
    <cfRule type="cellIs" dxfId="375" priority="23" stopIfTrue="1" operator="lessThan">
      <formula>0</formula>
    </cfRule>
  </conditionalFormatting>
  <conditionalFormatting sqref="F38:O38">
    <cfRule type="cellIs" dxfId="374" priority="22" stopIfTrue="1" operator="equal">
      <formula>0</formula>
    </cfRule>
  </conditionalFormatting>
  <conditionalFormatting sqref="Q38">
    <cfRule type="cellIs" dxfId="373" priority="21" stopIfTrue="1" operator="lessThan">
      <formula>0</formula>
    </cfRule>
  </conditionalFormatting>
  <conditionalFormatting sqref="F39:O39">
    <cfRule type="cellIs" dxfId="372" priority="20" stopIfTrue="1" operator="equal">
      <formula>0</formula>
    </cfRule>
  </conditionalFormatting>
  <conditionalFormatting sqref="Q39">
    <cfRule type="cellIs" dxfId="371" priority="19" stopIfTrue="1" operator="lessThan">
      <formula>0</formula>
    </cfRule>
  </conditionalFormatting>
  <conditionalFormatting sqref="F40:O40">
    <cfRule type="cellIs" dxfId="370" priority="18" stopIfTrue="1" operator="equal">
      <formula>0</formula>
    </cfRule>
  </conditionalFormatting>
  <conditionalFormatting sqref="Q40">
    <cfRule type="cellIs" dxfId="369" priority="17" stopIfTrue="1" operator="lessThan">
      <formula>0</formula>
    </cfRule>
  </conditionalFormatting>
  <conditionalFormatting sqref="F41:O41">
    <cfRule type="cellIs" dxfId="368" priority="16" stopIfTrue="1" operator="equal">
      <formula>0</formula>
    </cfRule>
  </conditionalFormatting>
  <conditionalFormatting sqref="Q41">
    <cfRule type="cellIs" dxfId="367" priority="15" stopIfTrue="1" operator="lessThan">
      <formula>0</formula>
    </cfRule>
  </conditionalFormatting>
  <conditionalFormatting sqref="F42:O42">
    <cfRule type="cellIs" dxfId="366" priority="14" stopIfTrue="1" operator="equal">
      <formula>0</formula>
    </cfRule>
  </conditionalFormatting>
  <conditionalFormatting sqref="Q42">
    <cfRule type="cellIs" dxfId="365" priority="13" stopIfTrue="1" operator="lessThan">
      <formula>0</formula>
    </cfRule>
  </conditionalFormatting>
  <conditionalFormatting sqref="F43:O43">
    <cfRule type="cellIs" dxfId="364" priority="12" stopIfTrue="1" operator="equal">
      <formula>0</formula>
    </cfRule>
  </conditionalFormatting>
  <conditionalFormatting sqref="Q43">
    <cfRule type="cellIs" dxfId="363" priority="11" stopIfTrue="1" operator="lessThan">
      <formula>0</formula>
    </cfRule>
  </conditionalFormatting>
  <conditionalFormatting sqref="F44:O44">
    <cfRule type="cellIs" dxfId="362" priority="10" stopIfTrue="1" operator="equal">
      <formula>0</formula>
    </cfRule>
  </conditionalFormatting>
  <conditionalFormatting sqref="Q44">
    <cfRule type="cellIs" dxfId="361" priority="9" stopIfTrue="1" operator="lessThan">
      <formula>0</formula>
    </cfRule>
  </conditionalFormatting>
  <conditionalFormatting sqref="F45:O45">
    <cfRule type="cellIs" dxfId="360" priority="8" stopIfTrue="1" operator="equal">
      <formula>0</formula>
    </cfRule>
  </conditionalFormatting>
  <conditionalFormatting sqref="Q45">
    <cfRule type="cellIs" dxfId="359" priority="7" stopIfTrue="1" operator="lessThan">
      <formula>0</formula>
    </cfRule>
  </conditionalFormatting>
  <conditionalFormatting sqref="G46:O46">
    <cfRule type="cellIs" dxfId="358" priority="6" stopIfTrue="1" operator="equal">
      <formula>0</formula>
    </cfRule>
  </conditionalFormatting>
  <conditionalFormatting sqref="Q46">
    <cfRule type="cellIs" dxfId="357" priority="5" stopIfTrue="1" operator="lessThan">
      <formula>0</formula>
    </cfRule>
  </conditionalFormatting>
  <conditionalFormatting sqref="G47:O47">
    <cfRule type="cellIs" dxfId="356" priority="4" stopIfTrue="1" operator="equal">
      <formula>0</formula>
    </cfRule>
  </conditionalFormatting>
  <conditionalFormatting sqref="Q47">
    <cfRule type="cellIs" dxfId="355" priority="3" stopIfTrue="1" operator="lessThan">
      <formula>0</formula>
    </cfRule>
  </conditionalFormatting>
  <conditionalFormatting sqref="F48:O48">
    <cfRule type="cellIs" dxfId="354" priority="2" stopIfTrue="1" operator="equal">
      <formula>0</formula>
    </cfRule>
  </conditionalFormatting>
  <conditionalFormatting sqref="Q48">
    <cfRule type="cellIs" dxfId="353" priority="1" stopIfTrue="1" operator="lessThan">
      <formula>0</formula>
    </cfRule>
  </conditionalFormatting>
  <conditionalFormatting sqref="Q18">
    <cfRule type="cellIs" dxfId="352" priority="54" stopIfTrue="1" operator="lessThan">
      <formula>0</formula>
    </cfRule>
  </conditionalFormatting>
  <conditionalFormatting sqref="Q20">
    <cfRule type="cellIs" dxfId="351" priority="52" stopIfTrue="1" operator="lessThan">
      <formula>0</formula>
    </cfRule>
  </conditionalFormatting>
  <conditionalFormatting sqref="Q22">
    <cfRule type="cellIs" dxfId="350" priority="50" stopIfTrue="1" operator="lessThan">
      <formula>0</formula>
    </cfRule>
  </conditionalFormatting>
  <conditionalFormatting sqref="Q24">
    <cfRule type="cellIs" dxfId="327" priority="48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17CF-4026-48E9-934F-15F9C923656E}">
  <sheetPr codeName="Sheet33">
    <tabColor rgb="FF70AD47"/>
  </sheetPr>
  <dimension ref="A1:R39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186</v>
      </c>
    </row>
    <row r="2" spans="1:18" ht="12" customHeight="1" x14ac:dyDescent="0.2">
      <c r="A2" s="31" t="s">
        <v>592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93</v>
      </c>
      <c r="B4" s="22" t="s">
        <v>94</v>
      </c>
      <c r="C4" s="7">
        <v>1</v>
      </c>
      <c r="D4" s="28">
        <v>173.5</v>
      </c>
      <c r="E4" s="13">
        <v>182</v>
      </c>
      <c r="F4" s="13">
        <v>180</v>
      </c>
      <c r="G4" s="13">
        <v>180</v>
      </c>
      <c r="H4" s="13">
        <v>184</v>
      </c>
      <c r="I4" s="13">
        <v>177</v>
      </c>
      <c r="J4" s="13"/>
      <c r="K4" s="13"/>
      <c r="L4" s="13"/>
      <c r="M4" s="13"/>
      <c r="N4" s="13"/>
      <c r="O4" s="26">
        <f>IF(SUM(E4:N4)&lt;&gt;0,AVERAGE(E4:N4),"")</f>
        <v>180.6</v>
      </c>
      <c r="P4" s="8">
        <f>IF(COUNT($E4:$N4)&gt;0,RANK($O4,$O$4:$O$39),"")</f>
        <v>2</v>
      </c>
      <c r="Q4" s="27">
        <f>IF(D4&gt;0,IF(O4&lt;&gt;"",O4-D4,""),"")</f>
        <v>7.0999999999999943</v>
      </c>
    </row>
    <row r="5" spans="1:18" ht="15" customHeight="1" x14ac:dyDescent="0.2">
      <c r="A5" s="22" t="s">
        <v>134</v>
      </c>
      <c r="B5" s="22" t="s">
        <v>94</v>
      </c>
      <c r="C5" s="7">
        <v>3</v>
      </c>
      <c r="D5" s="28">
        <v>164.2</v>
      </c>
      <c r="E5" s="13">
        <v>176</v>
      </c>
      <c r="F5" s="13">
        <v>175</v>
      </c>
      <c r="G5" s="13">
        <v>169</v>
      </c>
      <c r="H5" s="13">
        <v>166</v>
      </c>
      <c r="I5" s="13">
        <v>177</v>
      </c>
      <c r="J5" s="13"/>
      <c r="K5" s="13"/>
      <c r="L5" s="13"/>
      <c r="M5" s="13"/>
      <c r="N5" s="13"/>
      <c r="O5" s="26">
        <f>IF(SUM(E5:N5)&lt;&gt;0,AVERAGE(E5:N5),"")</f>
        <v>172.6</v>
      </c>
      <c r="P5" s="8">
        <f t="shared" ref="P5:P39" si="0">IF(COUNT($E5:$N5)&gt;0,RANK($O5,$O$4:$O$39),"")</f>
        <v>8</v>
      </c>
      <c r="Q5" s="27">
        <f t="shared" ref="Q5:Q39" si="1">IF(D5&gt;0,IF(O5&lt;&gt;"",O5-D5,""),"")</f>
        <v>8.4000000000000057</v>
      </c>
    </row>
    <row r="6" spans="1:18" ht="15" customHeight="1" x14ac:dyDescent="0.2">
      <c r="A6" s="22" t="s">
        <v>97</v>
      </c>
      <c r="B6" s="22" t="s">
        <v>94</v>
      </c>
      <c r="C6" s="7">
        <v>1</v>
      </c>
      <c r="D6" s="28">
        <v>172.3</v>
      </c>
      <c r="E6" s="13">
        <v>159</v>
      </c>
      <c r="F6" s="13">
        <v>172</v>
      </c>
      <c r="G6" s="13">
        <v>164</v>
      </c>
      <c r="H6" s="13">
        <v>168</v>
      </c>
      <c r="I6" s="13">
        <v>162</v>
      </c>
      <c r="J6" s="13"/>
      <c r="K6" s="13"/>
      <c r="L6" s="13"/>
      <c r="M6" s="13"/>
      <c r="N6" s="13"/>
      <c r="O6" s="26">
        <f>IF(SUM(E6:N6)&lt;&gt;0,AVERAGE(E6:N6),"")</f>
        <v>165</v>
      </c>
      <c r="P6" s="8">
        <f t="shared" si="0"/>
        <v>15</v>
      </c>
      <c r="Q6" s="27">
        <f t="shared" si="1"/>
        <v>-7.3000000000000114</v>
      </c>
    </row>
    <row r="7" spans="1:18" ht="15" customHeight="1" x14ac:dyDescent="0.2">
      <c r="A7" s="22" t="s">
        <v>139</v>
      </c>
      <c r="B7" s="22" t="s">
        <v>94</v>
      </c>
      <c r="C7" s="7">
        <v>3</v>
      </c>
      <c r="D7" s="28">
        <v>163.30000000000001</v>
      </c>
      <c r="E7" s="13">
        <v>160</v>
      </c>
      <c r="F7" s="13">
        <v>160</v>
      </c>
      <c r="G7" s="13">
        <v>161</v>
      </c>
      <c r="H7" s="13">
        <v>159</v>
      </c>
      <c r="I7" s="13">
        <v>153</v>
      </c>
      <c r="J7" s="13"/>
      <c r="K7" s="13"/>
      <c r="L7" s="13"/>
      <c r="M7" s="13"/>
      <c r="N7" s="13"/>
      <c r="O7" s="26">
        <f>IF(SUM(E7:N7)&lt;&gt;0,AVERAGE(E7:N7),"")</f>
        <v>158.6</v>
      </c>
      <c r="P7" s="8">
        <f t="shared" si="0"/>
        <v>21</v>
      </c>
      <c r="Q7" s="27">
        <f t="shared" si="1"/>
        <v>-4.7000000000000171</v>
      </c>
    </row>
    <row r="8" spans="1:18" ht="15" customHeight="1" x14ac:dyDescent="0.2">
      <c r="A8" s="22" t="s">
        <v>119</v>
      </c>
      <c r="B8" s="22" t="s">
        <v>94</v>
      </c>
      <c r="C8" s="7">
        <v>2</v>
      </c>
      <c r="D8" s="28">
        <v>167</v>
      </c>
      <c r="E8" s="13">
        <v>167</v>
      </c>
      <c r="F8" s="13">
        <v>164</v>
      </c>
      <c r="G8" s="13">
        <v>139</v>
      </c>
      <c r="H8" s="13">
        <v>162</v>
      </c>
      <c r="I8" s="13">
        <v>153</v>
      </c>
      <c r="J8" s="13"/>
      <c r="K8" s="13"/>
      <c r="L8" s="13"/>
      <c r="M8" s="13"/>
      <c r="N8" s="13"/>
      <c r="O8" s="26">
        <f>IF(SUM(E8:N8)&lt;&gt;0,AVERAGE(E8:N8),"")</f>
        <v>157</v>
      </c>
      <c r="P8" s="8">
        <f t="shared" si="0"/>
        <v>23</v>
      </c>
      <c r="Q8" s="27">
        <f t="shared" si="1"/>
        <v>-10</v>
      </c>
    </row>
    <row r="9" spans="1:18" ht="15" customHeight="1" x14ac:dyDescent="0.2">
      <c r="A9" s="22" t="s">
        <v>170</v>
      </c>
      <c r="B9" s="22" t="s">
        <v>94</v>
      </c>
      <c r="C9" s="7">
        <v>4</v>
      </c>
      <c r="D9" s="28">
        <v>151.1</v>
      </c>
      <c r="E9" s="13">
        <v>135</v>
      </c>
      <c r="F9" s="13">
        <v>153</v>
      </c>
      <c r="G9" s="13">
        <v>140</v>
      </c>
      <c r="H9" s="13">
        <v>153</v>
      </c>
      <c r="I9" s="13">
        <v>156</v>
      </c>
      <c r="J9" s="13"/>
      <c r="K9" s="13"/>
      <c r="L9" s="13"/>
      <c r="M9" s="13"/>
      <c r="N9" s="13"/>
      <c r="O9" s="26">
        <f>IF(SUM(E9:N9)&lt;&gt;0,AVERAGE(E9:N9),"")</f>
        <v>147.4</v>
      </c>
      <c r="P9" s="8">
        <f t="shared" si="0"/>
        <v>28</v>
      </c>
      <c r="Q9" s="27">
        <f t="shared" si="1"/>
        <v>-3.6999999999999886</v>
      </c>
    </row>
    <row r="10" spans="1:18" ht="15" customHeight="1" x14ac:dyDescent="0.2">
      <c r="A10" s="22" t="s">
        <v>118</v>
      </c>
      <c r="B10" s="22" t="s">
        <v>58</v>
      </c>
      <c r="C10" s="7">
        <v>2</v>
      </c>
      <c r="D10" s="28">
        <v>167.1</v>
      </c>
      <c r="E10" s="13">
        <v>164</v>
      </c>
      <c r="F10" s="13">
        <v>173</v>
      </c>
      <c r="G10" s="13">
        <v>163</v>
      </c>
      <c r="H10" s="13">
        <v>157</v>
      </c>
      <c r="I10" s="13">
        <v>170</v>
      </c>
      <c r="J10" s="13"/>
      <c r="K10" s="13"/>
      <c r="L10" s="13"/>
      <c r="M10" s="13"/>
      <c r="N10" s="13"/>
      <c r="O10" s="26">
        <f>IF(SUM(E10:N10)&lt;&gt;0,AVERAGE(E10:N10),"")</f>
        <v>165.4</v>
      </c>
      <c r="P10" s="8">
        <f t="shared" si="0"/>
        <v>14</v>
      </c>
      <c r="Q10" s="27">
        <f t="shared" si="1"/>
        <v>-1.6999999999999886</v>
      </c>
    </row>
    <row r="11" spans="1:18" ht="15" customHeight="1" x14ac:dyDescent="0.2">
      <c r="A11" s="22" t="s">
        <v>172</v>
      </c>
      <c r="B11" s="22" t="s">
        <v>58</v>
      </c>
      <c r="C11" s="7">
        <v>4</v>
      </c>
      <c r="D11" s="28">
        <v>150.9</v>
      </c>
      <c r="E11" s="13">
        <v>145</v>
      </c>
      <c r="F11" s="13">
        <v>157</v>
      </c>
      <c r="G11" s="13">
        <v>141</v>
      </c>
      <c r="H11" s="13">
        <v>162</v>
      </c>
      <c r="I11" s="13">
        <v>124</v>
      </c>
      <c r="J11" s="13"/>
      <c r="K11" s="13"/>
      <c r="L11" s="13"/>
      <c r="M11" s="13"/>
      <c r="N11" s="13"/>
      <c r="O11" s="26">
        <f>IF(SUM(E11:N11)&lt;&gt;0,AVERAGE(E11:N11),"")</f>
        <v>145.80000000000001</v>
      </c>
      <c r="P11" s="8">
        <f t="shared" si="0"/>
        <v>29</v>
      </c>
      <c r="Q11" s="27">
        <f t="shared" si="1"/>
        <v>-5.0999999999999943</v>
      </c>
    </row>
    <row r="12" spans="1:18" ht="15" customHeight="1" x14ac:dyDescent="0.2">
      <c r="A12" s="22" t="s">
        <v>69</v>
      </c>
      <c r="B12" s="22" t="s">
        <v>70</v>
      </c>
      <c r="C12" s="7">
        <v>1</v>
      </c>
      <c r="D12" s="28">
        <v>179.8</v>
      </c>
      <c r="E12" s="13">
        <v>182</v>
      </c>
      <c r="F12" s="13">
        <v>183</v>
      </c>
      <c r="G12" s="13">
        <v>184</v>
      </c>
      <c r="H12" s="13">
        <v>180</v>
      </c>
      <c r="I12" s="13">
        <v>182</v>
      </c>
      <c r="J12" s="13"/>
      <c r="K12" s="13"/>
      <c r="L12" s="13"/>
      <c r="M12" s="13"/>
      <c r="N12" s="13"/>
      <c r="O12" s="26">
        <f>IF(SUM(E12:N12)&lt;&gt;0,AVERAGE(E12:N12),"")</f>
        <v>182.2</v>
      </c>
      <c r="P12" s="8">
        <f t="shared" si="0"/>
        <v>1</v>
      </c>
      <c r="Q12" s="27">
        <f t="shared" si="1"/>
        <v>2.3999999999999773</v>
      </c>
    </row>
    <row r="13" spans="1:18" ht="15" customHeight="1" x14ac:dyDescent="0.2">
      <c r="A13" s="22" t="s">
        <v>154</v>
      </c>
      <c r="B13" s="22" t="s">
        <v>70</v>
      </c>
      <c r="C13" s="7">
        <v>3</v>
      </c>
      <c r="D13" s="28">
        <v>158.5</v>
      </c>
      <c r="E13" s="13">
        <v>168</v>
      </c>
      <c r="F13" s="13">
        <v>175</v>
      </c>
      <c r="G13" s="13">
        <v>173</v>
      </c>
      <c r="H13" s="13">
        <v>176</v>
      </c>
      <c r="I13" s="13">
        <v>176</v>
      </c>
      <c r="J13" s="13"/>
      <c r="K13" s="13"/>
      <c r="L13" s="13"/>
      <c r="M13" s="13"/>
      <c r="N13" s="13"/>
      <c r="O13" s="26">
        <f>IF(SUM(E13:N13)&lt;&gt;0,AVERAGE(E13:N13),"")</f>
        <v>173.6</v>
      </c>
      <c r="P13" s="8">
        <f t="shared" si="0"/>
        <v>6</v>
      </c>
      <c r="Q13" s="27">
        <f t="shared" si="1"/>
        <v>15.099999999999994</v>
      </c>
    </row>
    <row r="14" spans="1:18" ht="15" customHeight="1" x14ac:dyDescent="0.2">
      <c r="A14" s="22" t="s">
        <v>86</v>
      </c>
      <c r="B14" s="22" t="s">
        <v>87</v>
      </c>
      <c r="C14" s="7">
        <v>1</v>
      </c>
      <c r="D14" s="28">
        <v>176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22" t="s">
        <v>153</v>
      </c>
      <c r="B15" s="22" t="s">
        <v>87</v>
      </c>
      <c r="C15" s="7">
        <v>3</v>
      </c>
      <c r="D15" s="28">
        <v>159.19999999999999</v>
      </c>
      <c r="E15" s="13">
        <v>151</v>
      </c>
      <c r="F15" s="13">
        <v>169</v>
      </c>
      <c r="G15" s="13">
        <v>171</v>
      </c>
      <c r="H15" s="13">
        <v>164</v>
      </c>
      <c r="I15" s="13">
        <v>164</v>
      </c>
      <c r="J15" s="13"/>
      <c r="K15" s="13"/>
      <c r="L15" s="13"/>
      <c r="M15" s="13"/>
      <c r="N15" s="13"/>
      <c r="O15" s="26">
        <f>IF(SUM(E15:N15)&lt;&gt;0,AVERAGE(E15:N15),"")</f>
        <v>163.80000000000001</v>
      </c>
      <c r="P15" s="8">
        <f t="shared" si="0"/>
        <v>16</v>
      </c>
      <c r="Q15" s="27">
        <f t="shared" si="1"/>
        <v>4.6000000000000227</v>
      </c>
    </row>
    <row r="16" spans="1:18" ht="15" customHeight="1" x14ac:dyDescent="0.2">
      <c r="A16" s="22" t="s">
        <v>177</v>
      </c>
      <c r="B16" s="22" t="s">
        <v>87</v>
      </c>
      <c r="C16" s="7">
        <v>4</v>
      </c>
      <c r="D16" s="28">
        <v>149.5</v>
      </c>
      <c r="E16" s="13">
        <v>153</v>
      </c>
      <c r="F16" s="13">
        <v>134</v>
      </c>
      <c r="G16" s="13">
        <v>142</v>
      </c>
      <c r="H16" s="13">
        <v>158</v>
      </c>
      <c r="I16" s="13">
        <v>156</v>
      </c>
      <c r="J16" s="13"/>
      <c r="K16" s="13"/>
      <c r="L16" s="13"/>
      <c r="M16" s="13"/>
      <c r="N16" s="13"/>
      <c r="O16" s="26">
        <f>IF(SUM(E16:N16)&lt;&gt;0,AVERAGE(E16:N16),"")</f>
        <v>148.6</v>
      </c>
      <c r="P16" s="8">
        <f t="shared" si="0"/>
        <v>26</v>
      </c>
      <c r="Q16" s="27">
        <f t="shared" si="1"/>
        <v>-0.90000000000000568</v>
      </c>
    </row>
    <row r="17" spans="1:17" ht="15" customHeight="1" x14ac:dyDescent="0.2">
      <c r="A17" s="22" t="s">
        <v>112</v>
      </c>
      <c r="B17" s="22" t="s">
        <v>66</v>
      </c>
      <c r="C17" s="7">
        <v>2</v>
      </c>
      <c r="D17" s="28">
        <v>168.66666666666666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22" t="s">
        <v>92</v>
      </c>
      <c r="B18" s="22" t="s">
        <v>66</v>
      </c>
      <c r="C18" s="7">
        <v>1</v>
      </c>
      <c r="D18" s="28">
        <v>174</v>
      </c>
      <c r="E18" s="13">
        <v>176</v>
      </c>
      <c r="F18" s="13">
        <v>174</v>
      </c>
      <c r="G18" s="13">
        <v>174</v>
      </c>
      <c r="H18" s="13">
        <v>170</v>
      </c>
      <c r="I18" s="13">
        <v>175</v>
      </c>
      <c r="J18" s="13"/>
      <c r="K18" s="13"/>
      <c r="L18" s="13"/>
      <c r="M18" s="13"/>
      <c r="N18" s="13"/>
      <c r="O18" s="26">
        <f>IF(SUM(E18:N18)&lt;&gt;0,AVERAGE(E18:N18),"")</f>
        <v>173.8</v>
      </c>
      <c r="P18" s="8">
        <f t="shared" si="0"/>
        <v>5</v>
      </c>
      <c r="Q18" s="27">
        <f t="shared" si="1"/>
        <v>-0.19999999999998863</v>
      </c>
    </row>
    <row r="19" spans="1:17" ht="15" customHeight="1" x14ac:dyDescent="0.2">
      <c r="A19" s="22" t="s">
        <v>180</v>
      </c>
      <c r="B19" s="22" t="s">
        <v>66</v>
      </c>
      <c r="C19" s="7">
        <v>4</v>
      </c>
      <c r="D19" s="28">
        <v>142</v>
      </c>
      <c r="E19" s="13">
        <v>144</v>
      </c>
      <c r="F19" s="13">
        <v>159</v>
      </c>
      <c r="G19" s="13">
        <v>161</v>
      </c>
      <c r="H19" s="13">
        <v>143</v>
      </c>
      <c r="I19" s="13">
        <v>131</v>
      </c>
      <c r="J19" s="13"/>
      <c r="K19" s="13"/>
      <c r="L19" s="13"/>
      <c r="M19" s="13"/>
      <c r="N19" s="13"/>
      <c r="O19" s="26">
        <f>IF(SUM(E19:N19)&lt;&gt;0,AVERAGE(E19:N19),"")</f>
        <v>147.6</v>
      </c>
      <c r="P19" s="8">
        <f t="shared" si="0"/>
        <v>27</v>
      </c>
      <c r="Q19" s="27">
        <f t="shared" si="1"/>
        <v>5.5999999999999943</v>
      </c>
    </row>
    <row r="20" spans="1:17" ht="15" customHeight="1" x14ac:dyDescent="0.2">
      <c r="A20" s="22" t="s">
        <v>161</v>
      </c>
      <c r="B20" s="22" t="s">
        <v>66</v>
      </c>
      <c r="C20" s="7">
        <v>4</v>
      </c>
      <c r="D20" s="28">
        <v>156.1</v>
      </c>
      <c r="E20" s="13">
        <v>127</v>
      </c>
      <c r="F20" s="13">
        <v>153</v>
      </c>
      <c r="G20" s="13">
        <v>126</v>
      </c>
      <c r="H20" s="13">
        <v>141</v>
      </c>
      <c r="I20" s="13">
        <v>132</v>
      </c>
      <c r="J20" s="13"/>
      <c r="K20" s="13"/>
      <c r="L20" s="13"/>
      <c r="M20" s="13"/>
      <c r="N20" s="13"/>
      <c r="O20" s="26">
        <f>IF(SUM(E20:N20)&lt;&gt;0,AVERAGE(E20:N20),"")</f>
        <v>135.80000000000001</v>
      </c>
      <c r="P20" s="8">
        <f t="shared" si="0"/>
        <v>33</v>
      </c>
      <c r="Q20" s="27">
        <f t="shared" si="1"/>
        <v>-20.299999999999983</v>
      </c>
    </row>
    <row r="21" spans="1:17" ht="15" customHeight="1" x14ac:dyDescent="0.2">
      <c r="A21" s="22" t="s">
        <v>127</v>
      </c>
      <c r="B21" s="22" t="s">
        <v>128</v>
      </c>
      <c r="C21" s="7">
        <v>2</v>
      </c>
      <c r="D21" s="28">
        <v>165.2</v>
      </c>
      <c r="E21" s="13">
        <v>163</v>
      </c>
      <c r="F21" s="13">
        <v>161</v>
      </c>
      <c r="G21" s="13">
        <v>165</v>
      </c>
      <c r="H21" s="13">
        <v>159</v>
      </c>
      <c r="I21" s="13">
        <v>157</v>
      </c>
      <c r="J21" s="13"/>
      <c r="K21" s="13"/>
      <c r="L21" s="13"/>
      <c r="M21" s="13"/>
      <c r="N21" s="13"/>
      <c r="O21" s="26">
        <f>IF(SUM(E21:N21)&lt;&gt;0,AVERAGE(E21:N21),"")</f>
        <v>161</v>
      </c>
      <c r="P21" s="8">
        <f t="shared" si="0"/>
        <v>18</v>
      </c>
      <c r="Q21" s="27">
        <f t="shared" si="1"/>
        <v>-4.1999999999999886</v>
      </c>
    </row>
    <row r="22" spans="1:17" ht="15" customHeight="1" x14ac:dyDescent="0.2">
      <c r="A22" s="22" t="s">
        <v>145</v>
      </c>
      <c r="B22" s="22" t="s">
        <v>128</v>
      </c>
      <c r="C22" s="7">
        <v>3</v>
      </c>
      <c r="D22" s="28">
        <v>161.1</v>
      </c>
      <c r="E22" s="13">
        <v>159</v>
      </c>
      <c r="F22" s="13">
        <v>160</v>
      </c>
      <c r="G22" s="13">
        <v>146</v>
      </c>
      <c r="H22" s="13">
        <v>166</v>
      </c>
      <c r="I22" s="13">
        <v>171</v>
      </c>
      <c r="J22" s="13"/>
      <c r="K22" s="13"/>
      <c r="L22" s="13"/>
      <c r="M22" s="13"/>
      <c r="N22" s="13"/>
      <c r="O22" s="26">
        <f>IF(SUM(E22:N22)&lt;&gt;0,AVERAGE(E22:N22),"")</f>
        <v>160.4</v>
      </c>
      <c r="P22" s="8">
        <f t="shared" si="0"/>
        <v>19</v>
      </c>
      <c r="Q22" s="27">
        <f t="shared" si="1"/>
        <v>-0.69999999999998863</v>
      </c>
    </row>
    <row r="23" spans="1:17" ht="15" customHeight="1" x14ac:dyDescent="0.2">
      <c r="A23" s="22" t="s">
        <v>163</v>
      </c>
      <c r="B23" s="22" t="s">
        <v>128</v>
      </c>
      <c r="C23" s="7">
        <v>4</v>
      </c>
      <c r="D23" s="28">
        <v>155.80000000000001</v>
      </c>
      <c r="E23" s="13">
        <v>163</v>
      </c>
      <c r="F23" s="13">
        <v>161</v>
      </c>
      <c r="G23" s="13">
        <v>139</v>
      </c>
      <c r="H23" s="13">
        <v>168</v>
      </c>
      <c r="I23" s="13">
        <v>155</v>
      </c>
      <c r="J23" s="13"/>
      <c r="K23" s="13"/>
      <c r="L23" s="13"/>
      <c r="M23" s="13"/>
      <c r="N23" s="13"/>
      <c r="O23" s="26">
        <f>IF(SUM(E23:N23)&lt;&gt;0,AVERAGE(E23:N23),"")</f>
        <v>157.19999999999999</v>
      </c>
      <c r="P23" s="8">
        <f t="shared" si="0"/>
        <v>22</v>
      </c>
      <c r="Q23" s="27">
        <f t="shared" si="1"/>
        <v>1.3999999999999773</v>
      </c>
    </row>
    <row r="24" spans="1:17" ht="15" customHeight="1" x14ac:dyDescent="0.2">
      <c r="A24" s="22" t="s">
        <v>138</v>
      </c>
      <c r="B24" s="22" t="s">
        <v>128</v>
      </c>
      <c r="C24" s="7">
        <v>3</v>
      </c>
      <c r="D24" s="28">
        <v>163.80000000000001</v>
      </c>
      <c r="E24" s="13">
        <v>162</v>
      </c>
      <c r="F24" s="13">
        <v>159</v>
      </c>
      <c r="G24" s="13">
        <v>162</v>
      </c>
      <c r="H24" s="13">
        <v>148</v>
      </c>
      <c r="I24" s="13">
        <v>140</v>
      </c>
      <c r="J24" s="13"/>
      <c r="K24" s="13"/>
      <c r="L24" s="13"/>
      <c r="M24" s="13"/>
      <c r="N24" s="13"/>
      <c r="O24" s="26">
        <f>IF(SUM(E24:N24)&lt;&gt;0,AVERAGE(E24:N24),"")</f>
        <v>154.19999999999999</v>
      </c>
      <c r="P24" s="8">
        <f t="shared" si="0"/>
        <v>25</v>
      </c>
      <c r="Q24" s="27">
        <f t="shared" si="1"/>
        <v>-9.6000000000000227</v>
      </c>
    </row>
    <row r="25" spans="1:17" ht="15" customHeight="1" x14ac:dyDescent="0.2">
      <c r="A25" s="22" t="s">
        <v>129</v>
      </c>
      <c r="B25" s="22" t="s">
        <v>49</v>
      </c>
      <c r="C25" s="7">
        <v>2</v>
      </c>
      <c r="D25" s="28">
        <v>165</v>
      </c>
      <c r="E25" s="13">
        <v>168</v>
      </c>
      <c r="F25" s="13">
        <v>162</v>
      </c>
      <c r="G25" s="13">
        <v>174</v>
      </c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168</v>
      </c>
      <c r="P25" s="8">
        <f t="shared" si="0"/>
        <v>11</v>
      </c>
      <c r="Q25" s="27">
        <f t="shared" si="1"/>
        <v>3</v>
      </c>
    </row>
    <row r="26" spans="1:17" ht="15" customHeight="1" x14ac:dyDescent="0.2">
      <c r="A26" s="22" t="s">
        <v>71</v>
      </c>
      <c r="B26" s="22" t="s">
        <v>72</v>
      </c>
      <c r="C26" s="7">
        <v>1</v>
      </c>
      <c r="D26" s="28">
        <v>179.4</v>
      </c>
      <c r="E26" s="13">
        <v>181</v>
      </c>
      <c r="F26" s="13">
        <v>176</v>
      </c>
      <c r="G26" s="13">
        <v>178</v>
      </c>
      <c r="H26" s="13">
        <v>179</v>
      </c>
      <c r="I26" s="13">
        <v>173</v>
      </c>
      <c r="J26" s="13"/>
      <c r="K26" s="13"/>
      <c r="L26" s="13"/>
      <c r="M26" s="13"/>
      <c r="N26" s="13"/>
      <c r="O26" s="26">
        <f>IF(SUM(E26:N26)&lt;&gt;0,AVERAGE(E26:N26),"")</f>
        <v>177.4</v>
      </c>
      <c r="P26" s="8">
        <f t="shared" si="0"/>
        <v>3</v>
      </c>
      <c r="Q26" s="27">
        <f t="shared" si="1"/>
        <v>-2</v>
      </c>
    </row>
    <row r="27" spans="1:17" ht="15" customHeight="1" x14ac:dyDescent="0.2">
      <c r="A27" s="22" t="s">
        <v>85</v>
      </c>
      <c r="B27" s="22" t="s">
        <v>72</v>
      </c>
      <c r="C27" s="7">
        <v>1</v>
      </c>
      <c r="D27" s="28">
        <v>176.9</v>
      </c>
      <c r="E27" s="13">
        <v>176</v>
      </c>
      <c r="F27" s="13">
        <v>177</v>
      </c>
      <c r="G27" s="13">
        <v>175</v>
      </c>
      <c r="H27" s="13">
        <v>174</v>
      </c>
      <c r="I27" s="13">
        <v>172</v>
      </c>
      <c r="J27" s="13"/>
      <c r="K27" s="13"/>
      <c r="L27" s="13"/>
      <c r="M27" s="13"/>
      <c r="N27" s="13"/>
      <c r="O27" s="26">
        <f>IF(SUM(E27:N27)&lt;&gt;0,AVERAGE(E27:N27),"")</f>
        <v>174.8</v>
      </c>
      <c r="P27" s="8">
        <f t="shared" si="0"/>
        <v>4</v>
      </c>
      <c r="Q27" s="27">
        <f t="shared" si="1"/>
        <v>-2.0999999999999943</v>
      </c>
    </row>
    <row r="28" spans="1:17" ht="15" customHeight="1" x14ac:dyDescent="0.2">
      <c r="A28" s="22" t="s">
        <v>164</v>
      </c>
      <c r="B28" s="22" t="s">
        <v>165</v>
      </c>
      <c r="C28" s="7">
        <v>4</v>
      </c>
      <c r="D28" s="28">
        <v>154.19999999999999</v>
      </c>
      <c r="E28" s="13">
        <v>145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145</v>
      </c>
      <c r="P28" s="8">
        <f t="shared" si="0"/>
        <v>30</v>
      </c>
      <c r="Q28" s="27">
        <f t="shared" si="1"/>
        <v>-9.1999999999999886</v>
      </c>
    </row>
    <row r="29" spans="1:17" ht="15" customHeight="1" x14ac:dyDescent="0.2">
      <c r="A29" s="22" t="s">
        <v>106</v>
      </c>
      <c r="B29" s="22" t="s">
        <v>107</v>
      </c>
      <c r="C29" s="7">
        <v>2</v>
      </c>
      <c r="D29" s="28">
        <v>171</v>
      </c>
      <c r="E29" s="13">
        <v>174</v>
      </c>
      <c r="F29" s="13">
        <v>171</v>
      </c>
      <c r="G29" s="13">
        <v>168</v>
      </c>
      <c r="H29" s="13">
        <v>156</v>
      </c>
      <c r="I29" s="13">
        <v>172</v>
      </c>
      <c r="J29" s="13"/>
      <c r="K29" s="13"/>
      <c r="L29" s="13"/>
      <c r="M29" s="13"/>
      <c r="N29" s="13"/>
      <c r="O29" s="26">
        <f>IF(SUM(E29:N29)&lt;&gt;0,AVERAGE(E29:N29),"")</f>
        <v>168.2</v>
      </c>
      <c r="P29" s="8">
        <f t="shared" si="0"/>
        <v>10</v>
      </c>
      <c r="Q29" s="27">
        <f t="shared" si="1"/>
        <v>-2.8000000000000114</v>
      </c>
    </row>
    <row r="30" spans="1:17" ht="15" customHeight="1" x14ac:dyDescent="0.2">
      <c r="A30" s="22" t="s">
        <v>120</v>
      </c>
      <c r="B30" s="22" t="s">
        <v>107</v>
      </c>
      <c r="C30" s="7">
        <v>2</v>
      </c>
      <c r="D30" s="28">
        <v>167</v>
      </c>
      <c r="E30" s="13">
        <v>172</v>
      </c>
      <c r="F30" s="13">
        <v>165</v>
      </c>
      <c r="G30" s="13">
        <v>162</v>
      </c>
      <c r="H30" s="13">
        <v>164</v>
      </c>
      <c r="I30" s="13"/>
      <c r="J30" s="13"/>
      <c r="K30" s="13"/>
      <c r="L30" s="13"/>
      <c r="M30" s="13"/>
      <c r="N30" s="13"/>
      <c r="O30" s="26">
        <f>IF(SUM(E30:N30)&lt;&gt;0,AVERAGE(E30:N30),"")</f>
        <v>165.75</v>
      </c>
      <c r="P30" s="8">
        <f t="shared" si="0"/>
        <v>13</v>
      </c>
      <c r="Q30" s="27">
        <f t="shared" si="1"/>
        <v>-1.25</v>
      </c>
    </row>
    <row r="31" spans="1:17" ht="15" customHeight="1" x14ac:dyDescent="0.2">
      <c r="A31" s="22" t="s">
        <v>173</v>
      </c>
      <c r="B31" s="22" t="s">
        <v>107</v>
      </c>
      <c r="C31" s="7">
        <v>4</v>
      </c>
      <c r="D31" s="28">
        <v>150.69999999999999</v>
      </c>
      <c r="E31" s="13">
        <v>127</v>
      </c>
      <c r="F31" s="13">
        <v>150</v>
      </c>
      <c r="G31" s="13">
        <v>116</v>
      </c>
      <c r="H31" s="13">
        <v>131</v>
      </c>
      <c r="I31" s="13">
        <v>125</v>
      </c>
      <c r="J31" s="13"/>
      <c r="K31" s="13"/>
      <c r="L31" s="13"/>
      <c r="M31" s="13"/>
      <c r="N31" s="13"/>
      <c r="O31" s="26">
        <f>IF(SUM(E31:N31)&lt;&gt;0,AVERAGE(E31:N31),"")</f>
        <v>129.80000000000001</v>
      </c>
      <c r="P31" s="8">
        <f t="shared" si="0"/>
        <v>34</v>
      </c>
      <c r="Q31" s="27">
        <f t="shared" si="1"/>
        <v>-20.899999999999977</v>
      </c>
    </row>
    <row r="32" spans="1:17" ht="15" customHeight="1" x14ac:dyDescent="0.2">
      <c r="A32" s="22" t="s">
        <v>140</v>
      </c>
      <c r="B32" s="22" t="s">
        <v>141</v>
      </c>
      <c r="C32" s="7">
        <v>3</v>
      </c>
      <c r="D32" s="28">
        <v>162.6</v>
      </c>
      <c r="E32" s="13">
        <v>170</v>
      </c>
      <c r="F32" s="13">
        <v>155</v>
      </c>
      <c r="G32" s="13">
        <v>153</v>
      </c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159.33333333333334</v>
      </c>
      <c r="P32" s="8">
        <f t="shared" si="0"/>
        <v>20</v>
      </c>
      <c r="Q32" s="27">
        <f t="shared" si="1"/>
        <v>-3.2666666666666515</v>
      </c>
    </row>
    <row r="33" spans="1:17" ht="15" customHeight="1" x14ac:dyDescent="0.2">
      <c r="A33" s="22" t="s">
        <v>152</v>
      </c>
      <c r="B33" s="22" t="s">
        <v>141</v>
      </c>
      <c r="C33" s="7">
        <v>3</v>
      </c>
      <c r="D33" s="28">
        <v>159.4</v>
      </c>
      <c r="E33" s="13">
        <v>131</v>
      </c>
      <c r="F33" s="13">
        <v>146</v>
      </c>
      <c r="G33" s="13">
        <v>158</v>
      </c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145</v>
      </c>
      <c r="P33" s="8">
        <f t="shared" si="0"/>
        <v>30</v>
      </c>
      <c r="Q33" s="27">
        <f t="shared" si="1"/>
        <v>-14.400000000000006</v>
      </c>
    </row>
    <row r="34" spans="1:17" ht="15" customHeight="1" x14ac:dyDescent="0.2">
      <c r="A34" s="22" t="s">
        <v>183</v>
      </c>
      <c r="B34" s="22" t="s">
        <v>141</v>
      </c>
      <c r="C34" s="7">
        <v>4</v>
      </c>
      <c r="D34" s="28">
        <v>137.80000000000001</v>
      </c>
      <c r="E34" s="13">
        <v>148</v>
      </c>
      <c r="F34" s="13">
        <v>148</v>
      </c>
      <c r="G34" s="13">
        <v>135</v>
      </c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143.66666666666666</v>
      </c>
      <c r="P34" s="8">
        <f t="shared" si="0"/>
        <v>32</v>
      </c>
      <c r="Q34" s="27">
        <f t="shared" si="1"/>
        <v>5.8666666666666458</v>
      </c>
    </row>
    <row r="35" spans="1:17" ht="15" customHeight="1" x14ac:dyDescent="0.2">
      <c r="A35" s="22" t="s">
        <v>98</v>
      </c>
      <c r="B35" s="22" t="s">
        <v>74</v>
      </c>
      <c r="C35" s="7">
        <v>2</v>
      </c>
      <c r="D35" s="28">
        <v>172.16666666666666</v>
      </c>
      <c r="E35" s="13">
        <v>165</v>
      </c>
      <c r="F35" s="13">
        <v>170</v>
      </c>
      <c r="G35" s="13">
        <v>169</v>
      </c>
      <c r="H35" s="13">
        <v>168</v>
      </c>
      <c r="I35" s="13">
        <v>163</v>
      </c>
      <c r="J35" s="13"/>
      <c r="K35" s="13"/>
      <c r="L35" s="13"/>
      <c r="M35" s="13"/>
      <c r="N35" s="13"/>
      <c r="O35" s="26">
        <f>IF(SUM(E35:N35)&lt;&gt;0,AVERAGE(E35:N35),"")</f>
        <v>167</v>
      </c>
      <c r="P35" s="8">
        <f t="shared" si="0"/>
        <v>12</v>
      </c>
      <c r="Q35" s="27">
        <f t="shared" si="1"/>
        <v>-5.1666666666666572</v>
      </c>
    </row>
    <row r="36" spans="1:17" ht="15" customHeight="1" x14ac:dyDescent="0.2">
      <c r="A36" s="22" t="s">
        <v>114</v>
      </c>
      <c r="B36" s="22" t="s">
        <v>74</v>
      </c>
      <c r="C36" s="7">
        <v>2</v>
      </c>
      <c r="D36" s="28">
        <v>168.16666666666666</v>
      </c>
      <c r="E36" s="13">
        <v>158</v>
      </c>
      <c r="F36" s="13">
        <v>156</v>
      </c>
      <c r="G36" s="13">
        <v>158</v>
      </c>
      <c r="H36" s="13">
        <v>170</v>
      </c>
      <c r="I36" s="13">
        <v>173</v>
      </c>
      <c r="J36" s="13"/>
      <c r="K36" s="13"/>
      <c r="L36" s="13"/>
      <c r="M36" s="13"/>
      <c r="N36" s="13"/>
      <c r="O36" s="26">
        <f>IF(SUM(E36:N36)&lt;&gt;0,AVERAGE(E36:N36),"")</f>
        <v>163</v>
      </c>
      <c r="P36" s="8">
        <f t="shared" si="0"/>
        <v>17</v>
      </c>
      <c r="Q36" s="27">
        <f t="shared" si="1"/>
        <v>-5.1666666666666572</v>
      </c>
    </row>
    <row r="37" spans="1:17" ht="15" customHeight="1" x14ac:dyDescent="0.2">
      <c r="A37" s="22" t="s">
        <v>88</v>
      </c>
      <c r="B37" s="22" t="s">
        <v>84</v>
      </c>
      <c r="C37" s="7">
        <v>1</v>
      </c>
      <c r="D37" s="28">
        <v>176</v>
      </c>
      <c r="E37" s="13">
        <v>179</v>
      </c>
      <c r="F37" s="13">
        <v>178</v>
      </c>
      <c r="G37" s="13">
        <v>179</v>
      </c>
      <c r="H37" s="13">
        <v>176</v>
      </c>
      <c r="I37" s="13">
        <v>155</v>
      </c>
      <c r="J37" s="13"/>
      <c r="K37" s="13"/>
      <c r="L37" s="13"/>
      <c r="M37" s="13"/>
      <c r="N37" s="13"/>
      <c r="O37" s="26">
        <f>IF(SUM(E37:N37)&lt;&gt;0,AVERAGE(E37:N37),"")</f>
        <v>173.4</v>
      </c>
      <c r="P37" s="8">
        <f t="shared" si="0"/>
        <v>7</v>
      </c>
      <c r="Q37" s="27">
        <f t="shared" si="1"/>
        <v>-2.5999999999999943</v>
      </c>
    </row>
    <row r="38" spans="1:17" ht="15" customHeight="1" x14ac:dyDescent="0.2">
      <c r="A38" s="22" t="s">
        <v>83</v>
      </c>
      <c r="B38" s="22" t="s">
        <v>84</v>
      </c>
      <c r="C38" s="7">
        <v>1</v>
      </c>
      <c r="D38" s="28">
        <v>177</v>
      </c>
      <c r="E38" s="13">
        <v>176</v>
      </c>
      <c r="F38" s="13">
        <v>168</v>
      </c>
      <c r="G38" s="13">
        <v>167</v>
      </c>
      <c r="H38" s="13">
        <v>177</v>
      </c>
      <c r="I38" s="13">
        <v>175</v>
      </c>
      <c r="J38" s="13"/>
      <c r="K38" s="13"/>
      <c r="L38" s="13"/>
      <c r="M38" s="13"/>
      <c r="N38" s="13"/>
      <c r="O38" s="26">
        <f>IF(SUM(E38:N38)&lt;&gt;0,AVERAGE(E38:N38),"")</f>
        <v>172.6</v>
      </c>
      <c r="P38" s="8">
        <f t="shared" si="0"/>
        <v>8</v>
      </c>
      <c r="Q38" s="27">
        <f t="shared" si="1"/>
        <v>-4.4000000000000057</v>
      </c>
    </row>
    <row r="39" spans="1:17" ht="15" customHeight="1" x14ac:dyDescent="0.2">
      <c r="A39" s="22" t="s">
        <v>158</v>
      </c>
      <c r="B39" s="22" t="s">
        <v>96</v>
      </c>
      <c r="C39" s="7">
        <v>3</v>
      </c>
      <c r="D39" s="28">
        <v>157.4</v>
      </c>
      <c r="E39" s="13">
        <v>164</v>
      </c>
      <c r="F39" s="13">
        <v>144</v>
      </c>
      <c r="G39" s="13">
        <v>156</v>
      </c>
      <c r="H39" s="13">
        <v>145</v>
      </c>
      <c r="I39" s="13">
        <v>165</v>
      </c>
      <c r="J39" s="13"/>
      <c r="K39" s="13"/>
      <c r="L39" s="13"/>
      <c r="M39" s="13"/>
      <c r="N39" s="13"/>
      <c r="O39" s="26">
        <f>IF(SUM(E39:N39)&lt;&gt;0,AVERAGE(E39:N39),"")</f>
        <v>154.80000000000001</v>
      </c>
      <c r="P39" s="8">
        <f t="shared" si="0"/>
        <v>24</v>
      </c>
      <c r="Q39" s="27">
        <f t="shared" si="1"/>
        <v>-2.5999999999999943</v>
      </c>
    </row>
  </sheetData>
  <sortState xmlns:xlrd2="http://schemas.microsoft.com/office/spreadsheetml/2017/richdata2" ref="A4:O39">
    <sortCondition ref="B7"/>
    <sortCondition descending="1" ref="O7"/>
    <sortCondition ref="C7"/>
  </sortState>
  <conditionalFormatting sqref="Q4">
    <cfRule type="cellIs" dxfId="549" priority="3" stopIfTrue="1" operator="lessThan">
      <formula>0</formula>
    </cfRule>
  </conditionalFormatting>
  <conditionalFormatting sqref="Q5:Q39">
    <cfRule type="cellIs" dxfId="548" priority="1" stopIfTrue="1" operator="lessThan">
      <formula>0</formula>
    </cfRule>
  </conditionalFormatting>
  <hyperlinks>
    <hyperlink ref="A2" location="'Index'!A2" tooltip="Go to the Index sheet" display="`" xr:uid="{06B04627-4671-443B-BB40-9D3D27B5FF1E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4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592</v>
      </c>
      <c r="D2" s="22"/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22" t="s">
        <v>57</v>
      </c>
      <c r="B4" s="22" t="s">
        <v>58</v>
      </c>
      <c r="C4" s="7">
        <v>1</v>
      </c>
      <c r="D4" s="28">
        <v>184.8</v>
      </c>
      <c r="E4" s="13">
        <v>184</v>
      </c>
      <c r="F4" s="13">
        <v>191</v>
      </c>
      <c r="G4" s="13">
        <v>191</v>
      </c>
      <c r="H4" s="13">
        <v>183</v>
      </c>
      <c r="I4" s="13">
        <v>181</v>
      </c>
      <c r="J4" s="13"/>
      <c r="K4" s="13"/>
      <c r="L4" s="13"/>
      <c r="M4" s="13"/>
      <c r="N4" s="13"/>
      <c r="O4" s="26">
        <f>IF(SUM(E4:N4)&lt;&gt;0,AVERAGE(E4:N4),"")</f>
        <v>186</v>
      </c>
      <c r="P4" s="8">
        <f>IF(COUNT($E4:$N4)&gt;0,RANK($O4,$O$4:$O$40),"")</f>
        <v>1</v>
      </c>
      <c r="Q4" s="27">
        <f>IF(D4&gt;0,IF(O4&lt;&gt;"",O4-D4,""),"")</f>
        <v>1.1999999999999886</v>
      </c>
    </row>
    <row r="5" spans="1:17" ht="15" customHeight="1" x14ac:dyDescent="0.2">
      <c r="A5" s="22" t="s">
        <v>104</v>
      </c>
      <c r="B5" s="22" t="s">
        <v>58</v>
      </c>
      <c r="C5" s="7">
        <v>1</v>
      </c>
      <c r="D5" s="28">
        <v>171.4</v>
      </c>
      <c r="E5" s="13">
        <v>178</v>
      </c>
      <c r="F5" s="13">
        <v>184</v>
      </c>
      <c r="G5" s="13">
        <v>183</v>
      </c>
      <c r="H5" s="13">
        <v>177</v>
      </c>
      <c r="I5" s="13">
        <v>182</v>
      </c>
      <c r="J5" s="13"/>
      <c r="K5" s="13"/>
      <c r="L5" s="13"/>
      <c r="M5" s="13"/>
      <c r="N5" s="13"/>
      <c r="O5" s="26">
        <f>IF(SUM(E5:N5)&lt;&gt;0,AVERAGE(E5:N5),"")</f>
        <v>180.8</v>
      </c>
      <c r="P5" s="8">
        <f t="shared" ref="P5:P40" si="0">IF(COUNT($E5:$N5)&gt;0,RANK($O5,$O$4:$O$40),"")</f>
        <v>6</v>
      </c>
      <c r="Q5" s="27">
        <f t="shared" ref="Q5:Q40" si="1">IF(D5&gt;0,IF(O5&lt;&gt;"",O5-D5,""),"")</f>
        <v>9.4000000000000057</v>
      </c>
    </row>
    <row r="6" spans="1:17" ht="15" customHeight="1" x14ac:dyDescent="0.2">
      <c r="A6" s="22" t="s">
        <v>91</v>
      </c>
      <c r="B6" s="22" t="s">
        <v>58</v>
      </c>
      <c r="C6" s="7">
        <v>1</v>
      </c>
      <c r="D6" s="28">
        <v>174</v>
      </c>
      <c r="E6" s="13">
        <v>172</v>
      </c>
      <c r="F6" s="13">
        <v>167</v>
      </c>
      <c r="G6" s="13">
        <v>165</v>
      </c>
      <c r="H6" s="13">
        <v>178</v>
      </c>
      <c r="I6" s="13">
        <v>162</v>
      </c>
      <c r="J6" s="13"/>
      <c r="K6" s="13"/>
      <c r="L6" s="13"/>
      <c r="M6" s="13"/>
      <c r="N6" s="13"/>
      <c r="O6" s="26">
        <f>IF(SUM(E6:N6)&lt;&gt;0,AVERAGE(E6:N6),"")</f>
        <v>168.8</v>
      </c>
      <c r="P6" s="8">
        <f t="shared" si="0"/>
        <v>16</v>
      </c>
      <c r="Q6" s="27">
        <f t="shared" si="1"/>
        <v>-5.1999999999999886</v>
      </c>
    </row>
    <row r="7" spans="1:17" ht="15" customHeight="1" x14ac:dyDescent="0.2">
      <c r="A7" s="22" t="s">
        <v>118</v>
      </c>
      <c r="B7" s="22" t="s">
        <v>58</v>
      </c>
      <c r="C7" s="7">
        <v>3</v>
      </c>
      <c r="D7" s="28">
        <v>167.1</v>
      </c>
      <c r="E7" s="13">
        <v>164</v>
      </c>
      <c r="F7" s="13">
        <v>173</v>
      </c>
      <c r="G7" s="13">
        <v>163</v>
      </c>
      <c r="H7" s="13">
        <v>157</v>
      </c>
      <c r="I7" s="13">
        <v>170</v>
      </c>
      <c r="J7" s="13"/>
      <c r="K7" s="13"/>
      <c r="L7" s="13"/>
      <c r="M7" s="13"/>
      <c r="N7" s="13"/>
      <c r="O7" s="26">
        <f>IF(SUM(E7:N7)&lt;&gt;0,AVERAGE(E7:N7),"")</f>
        <v>165.4</v>
      </c>
      <c r="P7" s="8">
        <f t="shared" si="0"/>
        <v>19</v>
      </c>
      <c r="Q7" s="27">
        <f t="shared" si="1"/>
        <v>-1.6999999999999886</v>
      </c>
    </row>
    <row r="8" spans="1:17" ht="15" customHeight="1" x14ac:dyDescent="0.2">
      <c r="A8" s="22" t="s">
        <v>187</v>
      </c>
      <c r="B8" s="22" t="s">
        <v>58</v>
      </c>
      <c r="C8" s="7">
        <v>3</v>
      </c>
      <c r="D8" s="28">
        <v>156.9</v>
      </c>
      <c r="E8" s="13">
        <v>171</v>
      </c>
      <c r="F8" s="13">
        <v>154</v>
      </c>
      <c r="G8" s="13">
        <v>161</v>
      </c>
      <c r="H8" s="13">
        <v>150</v>
      </c>
      <c r="I8" s="13">
        <v>150</v>
      </c>
      <c r="J8" s="13"/>
      <c r="K8" s="13"/>
      <c r="L8" s="13"/>
      <c r="M8" s="13"/>
      <c r="N8" s="13"/>
      <c r="O8" s="26">
        <f>IF(SUM(E8:N8)&lt;&gt;0,AVERAGE(E8:N8),"")</f>
        <v>157.19999999999999</v>
      </c>
      <c r="P8" s="8">
        <f t="shared" si="0"/>
        <v>26</v>
      </c>
      <c r="Q8" s="27">
        <f t="shared" si="1"/>
        <v>0.29999999999998295</v>
      </c>
    </row>
    <row r="9" spans="1:17" ht="15" customHeight="1" x14ac:dyDescent="0.2">
      <c r="A9" s="22" t="s">
        <v>172</v>
      </c>
      <c r="B9" s="22" t="s">
        <v>58</v>
      </c>
      <c r="C9" s="7">
        <v>3</v>
      </c>
      <c r="D9" s="28">
        <v>150.9</v>
      </c>
      <c r="E9" s="13">
        <v>145</v>
      </c>
      <c r="F9" s="13">
        <v>157</v>
      </c>
      <c r="G9" s="13">
        <v>141</v>
      </c>
      <c r="H9" s="13">
        <v>162</v>
      </c>
      <c r="I9" s="13">
        <v>124</v>
      </c>
      <c r="J9" s="13"/>
      <c r="K9" s="13"/>
      <c r="L9" s="13"/>
      <c r="M9" s="13"/>
      <c r="N9" s="13"/>
      <c r="O9" s="26">
        <f>IF(SUM(E9:N9)&lt;&gt;0,AVERAGE(E9:N9),"")</f>
        <v>145.80000000000001</v>
      </c>
      <c r="P9" s="8">
        <f t="shared" si="0"/>
        <v>31</v>
      </c>
      <c r="Q9" s="27">
        <f t="shared" si="1"/>
        <v>-5.0999999999999943</v>
      </c>
    </row>
    <row r="10" spans="1:17" ht="15" customHeight="1" x14ac:dyDescent="0.2">
      <c r="A10" s="22" t="s">
        <v>86</v>
      </c>
      <c r="B10" s="22" t="s">
        <v>87</v>
      </c>
      <c r="C10" s="7">
        <v>2</v>
      </c>
      <c r="D10" s="28">
        <v>176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22" t="s">
        <v>153</v>
      </c>
      <c r="B11" s="22" t="s">
        <v>87</v>
      </c>
      <c r="C11" s="7">
        <v>2</v>
      </c>
      <c r="D11" s="28">
        <v>159.19999999999999</v>
      </c>
      <c r="E11" s="13">
        <v>151</v>
      </c>
      <c r="F11" s="13">
        <v>169</v>
      </c>
      <c r="G11" s="13">
        <v>171</v>
      </c>
      <c r="H11" s="13">
        <v>164</v>
      </c>
      <c r="I11" s="13">
        <v>164</v>
      </c>
      <c r="J11" s="13"/>
      <c r="K11" s="13"/>
      <c r="L11" s="13"/>
      <c r="M11" s="13"/>
      <c r="N11" s="13"/>
      <c r="O11" s="26">
        <f>IF(SUM(E11:N11)&lt;&gt;0,AVERAGE(E11:N11),"")</f>
        <v>163.80000000000001</v>
      </c>
      <c r="P11" s="8">
        <f t="shared" si="0"/>
        <v>21</v>
      </c>
      <c r="Q11" s="27">
        <f t="shared" si="1"/>
        <v>4.6000000000000227</v>
      </c>
    </row>
    <row r="12" spans="1:17" ht="15" customHeight="1" x14ac:dyDescent="0.2">
      <c r="A12" s="22" t="s">
        <v>177</v>
      </c>
      <c r="B12" s="22" t="s">
        <v>87</v>
      </c>
      <c r="C12" s="7">
        <v>2</v>
      </c>
      <c r="D12" s="28">
        <v>149.5</v>
      </c>
      <c r="E12" s="13">
        <v>153</v>
      </c>
      <c r="F12" s="13">
        <v>134</v>
      </c>
      <c r="G12" s="13">
        <v>142</v>
      </c>
      <c r="H12" s="13">
        <v>158</v>
      </c>
      <c r="I12" s="13">
        <v>156</v>
      </c>
      <c r="J12" s="13"/>
      <c r="K12" s="13"/>
      <c r="L12" s="13"/>
      <c r="M12" s="13"/>
      <c r="N12" s="13"/>
      <c r="O12" s="26">
        <f>IF(SUM(E12:N12)&lt;&gt;0,AVERAGE(E12:N12),"")</f>
        <v>148.6</v>
      </c>
      <c r="P12" s="8">
        <f t="shared" si="0"/>
        <v>30</v>
      </c>
      <c r="Q12" s="27">
        <f t="shared" si="1"/>
        <v>-0.90000000000000568</v>
      </c>
    </row>
    <row r="13" spans="1:17" ht="15" customHeight="1" x14ac:dyDescent="0.2">
      <c r="A13" s="22" t="s">
        <v>65</v>
      </c>
      <c r="B13" s="22" t="s">
        <v>66</v>
      </c>
      <c r="C13" s="7">
        <v>1</v>
      </c>
      <c r="D13" s="28">
        <v>180.8</v>
      </c>
      <c r="E13" s="13">
        <v>185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185</v>
      </c>
      <c r="P13" s="8">
        <f t="shared" si="0"/>
        <v>3</v>
      </c>
      <c r="Q13" s="27">
        <f t="shared" si="1"/>
        <v>4.1999999999999886</v>
      </c>
    </row>
    <row r="14" spans="1:17" ht="15" customHeight="1" x14ac:dyDescent="0.2">
      <c r="A14" s="22" t="s">
        <v>92</v>
      </c>
      <c r="B14" s="22" t="s">
        <v>66</v>
      </c>
      <c r="C14" s="7">
        <v>1</v>
      </c>
      <c r="D14" s="28">
        <v>174</v>
      </c>
      <c r="E14" s="13">
        <v>176</v>
      </c>
      <c r="F14" s="13">
        <v>174</v>
      </c>
      <c r="G14" s="13">
        <v>174</v>
      </c>
      <c r="H14" s="13">
        <v>170</v>
      </c>
      <c r="I14" s="13">
        <v>175</v>
      </c>
      <c r="J14" s="13"/>
      <c r="K14" s="13"/>
      <c r="L14" s="13"/>
      <c r="M14" s="13"/>
      <c r="N14" s="13"/>
      <c r="O14" s="26">
        <f>IF(SUM(E14:N14)&lt;&gt;0,AVERAGE(E14:N14),"")</f>
        <v>173.8</v>
      </c>
      <c r="P14" s="8">
        <f t="shared" si="0"/>
        <v>11</v>
      </c>
      <c r="Q14" s="27">
        <f t="shared" si="1"/>
        <v>-0.19999999999998863</v>
      </c>
    </row>
    <row r="15" spans="1:17" ht="15" customHeight="1" x14ac:dyDescent="0.2">
      <c r="A15" s="22" t="s">
        <v>99</v>
      </c>
      <c r="B15" s="22" t="s">
        <v>66</v>
      </c>
      <c r="C15" s="7">
        <v>1</v>
      </c>
      <c r="D15" s="28">
        <v>172</v>
      </c>
      <c r="E15" s="13">
        <v>174</v>
      </c>
      <c r="F15" s="13">
        <v>172</v>
      </c>
      <c r="G15" s="13">
        <v>168</v>
      </c>
      <c r="H15" s="13">
        <v>177</v>
      </c>
      <c r="I15" s="13">
        <v>166</v>
      </c>
      <c r="J15" s="13"/>
      <c r="K15" s="13"/>
      <c r="L15" s="13"/>
      <c r="M15" s="13"/>
      <c r="N15" s="13"/>
      <c r="O15" s="26">
        <f>IF(SUM(E15:N15)&lt;&gt;0,AVERAGE(E15:N15),"")</f>
        <v>171.4</v>
      </c>
      <c r="P15" s="8">
        <f t="shared" si="0"/>
        <v>14</v>
      </c>
      <c r="Q15" s="27">
        <f t="shared" si="1"/>
        <v>-0.59999999999999432</v>
      </c>
    </row>
    <row r="16" spans="1:17" ht="15" customHeight="1" x14ac:dyDescent="0.2">
      <c r="A16" s="22" t="s">
        <v>56</v>
      </c>
      <c r="B16" s="22" t="s">
        <v>51</v>
      </c>
      <c r="C16" s="7">
        <v>1</v>
      </c>
      <c r="D16" s="28">
        <v>185</v>
      </c>
      <c r="E16" s="13">
        <v>184</v>
      </c>
      <c r="F16" s="13">
        <v>187</v>
      </c>
      <c r="G16" s="13">
        <v>185</v>
      </c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185.33333333333334</v>
      </c>
      <c r="P16" s="8">
        <f t="shared" si="0"/>
        <v>2</v>
      </c>
      <c r="Q16" s="27">
        <f t="shared" si="1"/>
        <v>0.33333333333334281</v>
      </c>
    </row>
    <row r="17" spans="1:17" ht="15" customHeight="1" x14ac:dyDescent="0.2">
      <c r="A17" s="22" t="s">
        <v>63</v>
      </c>
      <c r="B17" s="22" t="s">
        <v>51</v>
      </c>
      <c r="C17" s="7">
        <v>1</v>
      </c>
      <c r="D17" s="28">
        <v>182</v>
      </c>
      <c r="E17" s="13">
        <v>179</v>
      </c>
      <c r="F17" s="13">
        <v>177</v>
      </c>
      <c r="G17" s="13">
        <v>180</v>
      </c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178.66666666666666</v>
      </c>
      <c r="P17" s="8">
        <f t="shared" si="0"/>
        <v>7</v>
      </c>
      <c r="Q17" s="27">
        <f t="shared" si="1"/>
        <v>-3.3333333333333428</v>
      </c>
    </row>
    <row r="18" spans="1:17" ht="15" customHeight="1" x14ac:dyDescent="0.2">
      <c r="A18" s="22" t="s">
        <v>111</v>
      </c>
      <c r="B18" s="22" t="s">
        <v>51</v>
      </c>
      <c r="C18" s="7">
        <v>1</v>
      </c>
      <c r="D18" s="28">
        <v>169.9</v>
      </c>
      <c r="E18" s="13">
        <v>168</v>
      </c>
      <c r="F18" s="13">
        <v>172</v>
      </c>
      <c r="G18" s="13">
        <v>170</v>
      </c>
      <c r="H18" s="13">
        <v>167</v>
      </c>
      <c r="I18" s="13"/>
      <c r="J18" s="13"/>
      <c r="K18" s="13"/>
      <c r="L18" s="13"/>
      <c r="M18" s="13"/>
      <c r="N18" s="13"/>
      <c r="O18" s="26">
        <f>IF(SUM(E18:N18)&lt;&gt;0,AVERAGE(E18:N18),"")</f>
        <v>169.25</v>
      </c>
      <c r="P18" s="8">
        <f t="shared" si="0"/>
        <v>15</v>
      </c>
      <c r="Q18" s="27">
        <f t="shared" si="1"/>
        <v>-0.65000000000000568</v>
      </c>
    </row>
    <row r="19" spans="1:17" ht="15" customHeight="1" x14ac:dyDescent="0.2">
      <c r="A19" s="22" t="s">
        <v>77</v>
      </c>
      <c r="B19" s="22" t="s">
        <v>78</v>
      </c>
      <c r="C19" s="7">
        <v>2</v>
      </c>
      <c r="D19" s="28">
        <v>178</v>
      </c>
      <c r="E19" s="13">
        <v>183</v>
      </c>
      <c r="F19" s="13">
        <v>186</v>
      </c>
      <c r="G19" s="13">
        <v>181</v>
      </c>
      <c r="H19" s="13">
        <v>184</v>
      </c>
      <c r="I19" s="13">
        <v>183</v>
      </c>
      <c r="J19" s="13"/>
      <c r="K19" s="13"/>
      <c r="L19" s="13"/>
      <c r="M19" s="13"/>
      <c r="N19" s="13"/>
      <c r="O19" s="26">
        <f>IF(SUM(E19:N19)&lt;&gt;0,AVERAGE(E19:N19),"")</f>
        <v>183.4</v>
      </c>
      <c r="P19" s="8">
        <f t="shared" si="0"/>
        <v>4</v>
      </c>
      <c r="Q19" s="27">
        <f t="shared" si="1"/>
        <v>5.4000000000000057</v>
      </c>
    </row>
    <row r="20" spans="1:17" ht="15" customHeight="1" x14ac:dyDescent="0.2">
      <c r="A20" s="22" t="s">
        <v>79</v>
      </c>
      <c r="B20" s="22" t="s">
        <v>78</v>
      </c>
      <c r="C20" s="7">
        <v>2</v>
      </c>
      <c r="D20" s="28">
        <v>178</v>
      </c>
      <c r="E20" s="13">
        <v>182</v>
      </c>
      <c r="F20" s="13">
        <v>181</v>
      </c>
      <c r="G20" s="13">
        <v>180</v>
      </c>
      <c r="H20" s="13">
        <v>182</v>
      </c>
      <c r="I20" s="13">
        <v>186</v>
      </c>
      <c r="J20" s="13"/>
      <c r="K20" s="13"/>
      <c r="L20" s="13"/>
      <c r="M20" s="13"/>
      <c r="N20" s="13"/>
      <c r="O20" s="26">
        <f>IF(SUM(E20:N20)&lt;&gt;0,AVERAGE(E20:N20),"")</f>
        <v>182.2</v>
      </c>
      <c r="P20" s="8">
        <f t="shared" si="0"/>
        <v>5</v>
      </c>
      <c r="Q20" s="27">
        <f t="shared" si="1"/>
        <v>4.1999999999999886</v>
      </c>
    </row>
    <row r="21" spans="1:17" ht="15" customHeight="1" x14ac:dyDescent="0.2">
      <c r="A21" s="22" t="s">
        <v>137</v>
      </c>
      <c r="B21" s="22" t="s">
        <v>78</v>
      </c>
      <c r="C21" s="7">
        <v>2</v>
      </c>
      <c r="D21" s="28">
        <v>164</v>
      </c>
      <c r="E21" s="13">
        <v>181</v>
      </c>
      <c r="F21" s="13">
        <v>177</v>
      </c>
      <c r="G21" s="13">
        <v>173</v>
      </c>
      <c r="H21" s="13">
        <v>169</v>
      </c>
      <c r="I21" s="13">
        <v>175</v>
      </c>
      <c r="J21" s="13"/>
      <c r="K21" s="13"/>
      <c r="L21" s="13"/>
      <c r="M21" s="13"/>
      <c r="N21" s="13"/>
      <c r="O21" s="26">
        <f>IF(SUM(E21:N21)&lt;&gt;0,AVERAGE(E21:N21),"")</f>
        <v>175</v>
      </c>
      <c r="P21" s="8">
        <f t="shared" si="0"/>
        <v>10</v>
      </c>
      <c r="Q21" s="27">
        <f t="shared" si="1"/>
        <v>11</v>
      </c>
    </row>
    <row r="22" spans="1:17" ht="15" customHeight="1" x14ac:dyDescent="0.2">
      <c r="A22" s="22" t="s">
        <v>102</v>
      </c>
      <c r="B22" s="22" t="s">
        <v>103</v>
      </c>
      <c r="C22" s="7">
        <v>3</v>
      </c>
      <c r="D22" s="28">
        <v>171.7</v>
      </c>
      <c r="E22" s="13">
        <v>165</v>
      </c>
      <c r="F22" s="13">
        <v>167</v>
      </c>
      <c r="G22" s="13">
        <v>167</v>
      </c>
      <c r="H22" s="13">
        <v>173</v>
      </c>
      <c r="I22" s="13">
        <v>168</v>
      </c>
      <c r="J22" s="13"/>
      <c r="K22" s="13"/>
      <c r="L22" s="13"/>
      <c r="M22" s="13"/>
      <c r="N22" s="13"/>
      <c r="O22" s="26">
        <f>IF(SUM(E22:N22)&lt;&gt;0,AVERAGE(E22:N22),"")</f>
        <v>168</v>
      </c>
      <c r="P22" s="8">
        <f t="shared" si="0"/>
        <v>17</v>
      </c>
      <c r="Q22" s="27">
        <f t="shared" si="1"/>
        <v>-3.6999999999999886</v>
      </c>
    </row>
    <row r="23" spans="1:17" ht="15" customHeight="1" x14ac:dyDescent="0.2">
      <c r="A23" s="22" t="s">
        <v>144</v>
      </c>
      <c r="B23" s="22" t="s">
        <v>103</v>
      </c>
      <c r="C23" s="7">
        <v>3</v>
      </c>
      <c r="D23" s="28">
        <v>161.30000000000001</v>
      </c>
      <c r="E23" s="13">
        <v>166</v>
      </c>
      <c r="F23" s="13">
        <v>165</v>
      </c>
      <c r="G23" s="13">
        <v>161</v>
      </c>
      <c r="H23" s="13">
        <v>160</v>
      </c>
      <c r="I23" s="13">
        <v>167</v>
      </c>
      <c r="J23" s="13"/>
      <c r="K23" s="13"/>
      <c r="L23" s="13"/>
      <c r="M23" s="13"/>
      <c r="N23" s="13"/>
      <c r="O23" s="26">
        <f>IF(SUM(E23:N23)&lt;&gt;0,AVERAGE(E23:N23),"")</f>
        <v>163.80000000000001</v>
      </c>
      <c r="P23" s="8">
        <f t="shared" si="0"/>
        <v>21</v>
      </c>
      <c r="Q23" s="27">
        <f t="shared" si="1"/>
        <v>2.5</v>
      </c>
    </row>
    <row r="24" spans="1:17" ht="15" customHeight="1" x14ac:dyDescent="0.2">
      <c r="A24" s="22" t="s">
        <v>174</v>
      </c>
      <c r="B24" s="22" t="s">
        <v>103</v>
      </c>
      <c r="C24" s="7">
        <v>3</v>
      </c>
      <c r="D24" s="28">
        <v>150.19999999999999</v>
      </c>
      <c r="E24" s="13">
        <v>133</v>
      </c>
      <c r="F24" s="13">
        <v>152</v>
      </c>
      <c r="G24" s="13">
        <v>158</v>
      </c>
      <c r="H24" s="13">
        <v>156</v>
      </c>
      <c r="I24" s="13">
        <v>153</v>
      </c>
      <c r="J24" s="13"/>
      <c r="K24" s="13"/>
      <c r="L24" s="13"/>
      <c r="M24" s="13"/>
      <c r="N24" s="13"/>
      <c r="O24" s="26">
        <f>IF(SUM(E24:N24)&lt;&gt;0,AVERAGE(E24:N24),"")</f>
        <v>150.4</v>
      </c>
      <c r="P24" s="8">
        <f t="shared" si="0"/>
        <v>29</v>
      </c>
      <c r="Q24" s="27">
        <f t="shared" si="1"/>
        <v>0.20000000000001705</v>
      </c>
    </row>
    <row r="25" spans="1:17" ht="15" customHeight="1" x14ac:dyDescent="0.2">
      <c r="A25" s="22" t="s">
        <v>127</v>
      </c>
      <c r="B25" s="22" t="s">
        <v>128</v>
      </c>
      <c r="C25" s="7">
        <v>2</v>
      </c>
      <c r="D25" s="28">
        <v>165.2</v>
      </c>
      <c r="E25" s="13">
        <v>163</v>
      </c>
      <c r="F25" s="13">
        <v>161</v>
      </c>
      <c r="G25" s="13">
        <v>165</v>
      </c>
      <c r="H25" s="13">
        <v>159</v>
      </c>
      <c r="I25" s="13">
        <v>157</v>
      </c>
      <c r="J25" s="13"/>
      <c r="K25" s="13"/>
      <c r="L25" s="13"/>
      <c r="M25" s="13"/>
      <c r="N25" s="13"/>
      <c r="O25" s="26">
        <f>IF(SUM(E25:N25)&lt;&gt;0,AVERAGE(E25:N25),"")</f>
        <v>161</v>
      </c>
      <c r="P25" s="8">
        <f t="shared" si="0"/>
        <v>24</v>
      </c>
      <c r="Q25" s="27">
        <f t="shared" si="1"/>
        <v>-4.1999999999999886</v>
      </c>
    </row>
    <row r="26" spans="1:17" ht="15" customHeight="1" x14ac:dyDescent="0.2">
      <c r="A26" s="22" t="s">
        <v>163</v>
      </c>
      <c r="B26" s="22" t="s">
        <v>128</v>
      </c>
      <c r="C26" s="7">
        <v>2</v>
      </c>
      <c r="D26" s="28">
        <v>155.80000000000001</v>
      </c>
      <c r="E26" s="13">
        <v>163</v>
      </c>
      <c r="F26" s="13">
        <v>161</v>
      </c>
      <c r="G26" s="13">
        <v>139</v>
      </c>
      <c r="H26" s="13">
        <v>168</v>
      </c>
      <c r="I26" s="13">
        <v>155</v>
      </c>
      <c r="J26" s="13"/>
      <c r="K26" s="13"/>
      <c r="L26" s="13"/>
      <c r="M26" s="13"/>
      <c r="N26" s="13"/>
      <c r="O26" s="26">
        <f>IF(SUM(E26:N26)&lt;&gt;0,AVERAGE(E26:N26),"")</f>
        <v>157.19999999999999</v>
      </c>
      <c r="P26" s="8">
        <f t="shared" si="0"/>
        <v>26</v>
      </c>
      <c r="Q26" s="27">
        <f t="shared" si="1"/>
        <v>1.3999999999999773</v>
      </c>
    </row>
    <row r="27" spans="1:17" ht="15" customHeight="1" x14ac:dyDescent="0.2">
      <c r="A27" s="22" t="s">
        <v>138</v>
      </c>
      <c r="B27" s="22" t="s">
        <v>128</v>
      </c>
      <c r="C27" s="7">
        <v>2</v>
      </c>
      <c r="D27" s="28">
        <v>163.80000000000001</v>
      </c>
      <c r="E27" s="13">
        <v>162</v>
      </c>
      <c r="F27" s="13">
        <v>159</v>
      </c>
      <c r="G27" s="13">
        <v>162</v>
      </c>
      <c r="H27" s="13">
        <v>148</v>
      </c>
      <c r="I27" s="13">
        <v>140</v>
      </c>
      <c r="J27" s="13"/>
      <c r="K27" s="13"/>
      <c r="L27" s="13"/>
      <c r="M27" s="13"/>
      <c r="N27" s="13"/>
      <c r="O27" s="26">
        <f>IF(SUM(E27:N27)&lt;&gt;0,AVERAGE(E27:N27),"")</f>
        <v>154.19999999999999</v>
      </c>
      <c r="P27" s="8">
        <f t="shared" si="0"/>
        <v>28</v>
      </c>
      <c r="Q27" s="27">
        <f t="shared" si="1"/>
        <v>-9.6000000000000227</v>
      </c>
    </row>
    <row r="28" spans="1:17" ht="15" customHeight="1" x14ac:dyDescent="0.2">
      <c r="A28" s="22" t="s">
        <v>179</v>
      </c>
      <c r="B28" s="22" t="s">
        <v>126</v>
      </c>
      <c r="C28" s="7">
        <v>3</v>
      </c>
      <c r="D28" s="28">
        <v>144.80000000000001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22" t="s">
        <v>125</v>
      </c>
      <c r="B29" s="22" t="s">
        <v>126</v>
      </c>
      <c r="C29" s="7">
        <v>3</v>
      </c>
      <c r="D29" s="28">
        <v>165.8</v>
      </c>
      <c r="E29" s="13">
        <v>166</v>
      </c>
      <c r="F29" s="13">
        <v>172</v>
      </c>
      <c r="G29" s="13">
        <v>170</v>
      </c>
      <c r="H29" s="13">
        <v>166</v>
      </c>
      <c r="I29" s="13">
        <v>152</v>
      </c>
      <c r="J29" s="13"/>
      <c r="K29" s="13"/>
      <c r="L29" s="13"/>
      <c r="M29" s="13"/>
      <c r="N29" s="13"/>
      <c r="O29" s="26">
        <f>IF(SUM(E29:N29)&lt;&gt;0,AVERAGE(E29:N29),"")</f>
        <v>165.2</v>
      </c>
      <c r="P29" s="8">
        <f t="shared" si="0"/>
        <v>20</v>
      </c>
      <c r="Q29" s="27">
        <f t="shared" si="1"/>
        <v>-0.60000000000002274</v>
      </c>
    </row>
    <row r="30" spans="1:17" ht="15" customHeight="1" x14ac:dyDescent="0.2">
      <c r="A30" s="22" t="s">
        <v>175</v>
      </c>
      <c r="B30" s="22" t="s">
        <v>126</v>
      </c>
      <c r="C30" s="7">
        <v>3</v>
      </c>
      <c r="D30" s="28">
        <v>150.19999999999999</v>
      </c>
      <c r="E30" s="13">
        <v>143</v>
      </c>
      <c r="F30" s="13">
        <v>150</v>
      </c>
      <c r="G30" s="13">
        <v>137</v>
      </c>
      <c r="H30" s="13">
        <v>138</v>
      </c>
      <c r="I30" s="13">
        <v>129</v>
      </c>
      <c r="J30" s="13"/>
      <c r="K30" s="13"/>
      <c r="L30" s="13"/>
      <c r="M30" s="13"/>
      <c r="N30" s="13"/>
      <c r="O30" s="26">
        <f>IF(SUM(E30:N30)&lt;&gt;0,AVERAGE(E30:N30),"")</f>
        <v>139.4</v>
      </c>
      <c r="P30" s="8">
        <f t="shared" si="0"/>
        <v>33</v>
      </c>
      <c r="Q30" s="27">
        <f t="shared" si="1"/>
        <v>-10.799999999999983</v>
      </c>
    </row>
    <row r="31" spans="1:17" ht="15" customHeight="1" x14ac:dyDescent="0.2">
      <c r="A31" s="22" t="s">
        <v>140</v>
      </c>
      <c r="B31" s="22" t="s">
        <v>141</v>
      </c>
      <c r="C31" s="7">
        <v>3</v>
      </c>
      <c r="D31" s="28">
        <v>162.6</v>
      </c>
      <c r="E31" s="13">
        <v>170</v>
      </c>
      <c r="F31" s="13">
        <v>155</v>
      </c>
      <c r="G31" s="13">
        <v>153</v>
      </c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159.33333333333334</v>
      </c>
      <c r="P31" s="8">
        <f t="shared" si="0"/>
        <v>25</v>
      </c>
      <c r="Q31" s="27">
        <f t="shared" si="1"/>
        <v>-3.2666666666666515</v>
      </c>
    </row>
    <row r="32" spans="1:17" ht="15" customHeight="1" x14ac:dyDescent="0.2">
      <c r="A32" s="22" t="s">
        <v>152</v>
      </c>
      <c r="B32" s="22" t="s">
        <v>141</v>
      </c>
      <c r="C32" s="7">
        <v>3</v>
      </c>
      <c r="D32" s="28">
        <v>159.4</v>
      </c>
      <c r="E32" s="13">
        <v>131</v>
      </c>
      <c r="F32" s="13">
        <v>146</v>
      </c>
      <c r="G32" s="13">
        <v>158</v>
      </c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145</v>
      </c>
      <c r="P32" s="8">
        <f t="shared" si="0"/>
        <v>32</v>
      </c>
      <c r="Q32" s="27">
        <f t="shared" si="1"/>
        <v>-14.400000000000006</v>
      </c>
    </row>
    <row r="33" spans="1:17" ht="15" customHeight="1" x14ac:dyDescent="0.2">
      <c r="A33" s="22" t="s">
        <v>183</v>
      </c>
      <c r="B33" s="22" t="s">
        <v>141</v>
      </c>
      <c r="C33" s="7">
        <v>3</v>
      </c>
      <c r="D33" s="28">
        <v>137.80000000000001</v>
      </c>
      <c r="E33" s="13">
        <v>112</v>
      </c>
      <c r="F33" s="13">
        <v>141</v>
      </c>
      <c r="G33" s="13">
        <v>151</v>
      </c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134.66666666666666</v>
      </c>
      <c r="P33" s="8">
        <f t="shared" si="0"/>
        <v>34</v>
      </c>
      <c r="Q33" s="27">
        <f t="shared" si="1"/>
        <v>-3.1333333333333542</v>
      </c>
    </row>
    <row r="34" spans="1:17" ht="15" customHeight="1" x14ac:dyDescent="0.2">
      <c r="A34" s="22" t="s">
        <v>131</v>
      </c>
      <c r="B34" s="22" t="s">
        <v>74</v>
      </c>
      <c r="C34" s="7">
        <v>2</v>
      </c>
      <c r="D34" s="28">
        <v>165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>IF(SUM(E34:N34)&lt;&gt;0,AVERAGE(E34:N34),"")</f>
        <v/>
      </c>
      <c r="P34" s="8" t="str">
        <f t="shared" si="0"/>
        <v/>
      </c>
      <c r="Q34" s="27" t="str">
        <f t="shared" si="1"/>
        <v/>
      </c>
    </row>
    <row r="35" spans="1:17" ht="15" customHeight="1" x14ac:dyDescent="0.2">
      <c r="A35" s="22" t="s">
        <v>73</v>
      </c>
      <c r="B35" s="22" t="s">
        <v>74</v>
      </c>
      <c r="C35" s="7">
        <v>2</v>
      </c>
      <c r="D35" s="28">
        <v>178.66666666666666</v>
      </c>
      <c r="E35" s="13">
        <v>169</v>
      </c>
      <c r="F35" s="13">
        <v>183</v>
      </c>
      <c r="G35" s="13">
        <v>171</v>
      </c>
      <c r="H35" s="13">
        <v>173</v>
      </c>
      <c r="I35" s="13">
        <v>185</v>
      </c>
      <c r="J35" s="13"/>
      <c r="K35" s="13"/>
      <c r="L35" s="13"/>
      <c r="M35" s="13"/>
      <c r="N35" s="13"/>
      <c r="O35" s="26">
        <f>IF(SUM(E35:N35)&lt;&gt;0,AVERAGE(E35:N35),"")</f>
        <v>176.2</v>
      </c>
      <c r="P35" s="8">
        <f t="shared" si="0"/>
        <v>9</v>
      </c>
      <c r="Q35" s="27">
        <f t="shared" si="1"/>
        <v>-2.4666666666666686</v>
      </c>
    </row>
    <row r="36" spans="1:17" ht="15" customHeight="1" x14ac:dyDescent="0.2">
      <c r="A36" s="22" t="s">
        <v>98</v>
      </c>
      <c r="B36" s="22" t="s">
        <v>74</v>
      </c>
      <c r="C36" s="7">
        <v>2</v>
      </c>
      <c r="D36" s="28">
        <v>172.16666666666666</v>
      </c>
      <c r="E36" s="13">
        <v>165</v>
      </c>
      <c r="F36" s="13">
        <v>170</v>
      </c>
      <c r="G36" s="13">
        <v>169</v>
      </c>
      <c r="H36" s="13">
        <v>168</v>
      </c>
      <c r="I36" s="13">
        <v>163</v>
      </c>
      <c r="J36" s="13"/>
      <c r="K36" s="13"/>
      <c r="L36" s="13"/>
      <c r="M36" s="13"/>
      <c r="N36" s="13"/>
      <c r="O36" s="26">
        <f>IF(SUM(E36:N36)&lt;&gt;0,AVERAGE(E36:N36),"")</f>
        <v>167</v>
      </c>
      <c r="P36" s="8">
        <f t="shared" si="0"/>
        <v>18</v>
      </c>
      <c r="Q36" s="27">
        <f t="shared" si="1"/>
        <v>-5.1666666666666572</v>
      </c>
    </row>
    <row r="37" spans="1:17" ht="15" customHeight="1" x14ac:dyDescent="0.2">
      <c r="A37" s="22" t="s">
        <v>114</v>
      </c>
      <c r="B37" s="22" t="s">
        <v>74</v>
      </c>
      <c r="C37" s="7">
        <v>0</v>
      </c>
      <c r="D37" s="28"/>
      <c r="E37" s="13">
        <v>158</v>
      </c>
      <c r="F37" s="13">
        <v>156</v>
      </c>
      <c r="G37" s="13">
        <v>158</v>
      </c>
      <c r="H37" s="13">
        <v>170</v>
      </c>
      <c r="I37" s="13">
        <v>173</v>
      </c>
      <c r="J37" s="13"/>
      <c r="K37" s="13"/>
      <c r="L37" s="13"/>
      <c r="M37" s="13"/>
      <c r="N37" s="13"/>
      <c r="O37" s="26">
        <f>IF(SUM(E37:N37)&lt;&gt;0,AVERAGE(E37:N37),"")</f>
        <v>163</v>
      </c>
      <c r="P37" s="8">
        <f t="shared" si="0"/>
        <v>23</v>
      </c>
      <c r="Q37" s="27" t="str">
        <f t="shared" si="1"/>
        <v/>
      </c>
    </row>
    <row r="38" spans="1:17" ht="15" customHeight="1" x14ac:dyDescent="0.2">
      <c r="A38" s="22" t="s">
        <v>105</v>
      </c>
      <c r="B38" s="22" t="s">
        <v>84</v>
      </c>
      <c r="C38" s="7">
        <v>1</v>
      </c>
      <c r="D38" s="28">
        <v>171.4</v>
      </c>
      <c r="E38" s="13">
        <v>182</v>
      </c>
      <c r="F38" s="13">
        <v>176</v>
      </c>
      <c r="G38" s="13">
        <v>171</v>
      </c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176.33333333333334</v>
      </c>
      <c r="P38" s="8">
        <f t="shared" si="0"/>
        <v>8</v>
      </c>
      <c r="Q38" s="27">
        <f t="shared" si="1"/>
        <v>4.9333333333333371</v>
      </c>
    </row>
    <row r="39" spans="1:17" ht="15" customHeight="1" x14ac:dyDescent="0.2">
      <c r="A39" s="22" t="s">
        <v>88</v>
      </c>
      <c r="B39" s="22" t="s">
        <v>84</v>
      </c>
      <c r="C39" s="7">
        <v>1</v>
      </c>
      <c r="D39" s="28">
        <v>176</v>
      </c>
      <c r="E39" s="13">
        <v>179</v>
      </c>
      <c r="F39" s="13">
        <v>178</v>
      </c>
      <c r="G39" s="13">
        <v>179</v>
      </c>
      <c r="H39" s="13">
        <v>176</v>
      </c>
      <c r="I39" s="13">
        <v>155</v>
      </c>
      <c r="J39" s="13"/>
      <c r="K39" s="13"/>
      <c r="L39" s="13"/>
      <c r="M39" s="13"/>
      <c r="N39" s="13"/>
      <c r="O39" s="26">
        <f>IF(SUM(E39:N39)&lt;&gt;0,AVERAGE(E39:N39),"")</f>
        <v>173.4</v>
      </c>
      <c r="P39" s="8">
        <f t="shared" si="0"/>
        <v>12</v>
      </c>
      <c r="Q39" s="27">
        <f t="shared" si="1"/>
        <v>-2.5999999999999943</v>
      </c>
    </row>
    <row r="40" spans="1:17" ht="15" customHeight="1" x14ac:dyDescent="0.2">
      <c r="A40" s="22" t="s">
        <v>83</v>
      </c>
      <c r="B40" s="22" t="s">
        <v>84</v>
      </c>
      <c r="C40" s="7">
        <v>1</v>
      </c>
      <c r="D40" s="28">
        <v>177</v>
      </c>
      <c r="E40" s="13">
        <v>176</v>
      </c>
      <c r="F40" s="13">
        <v>168</v>
      </c>
      <c r="G40" s="13">
        <v>167</v>
      </c>
      <c r="H40" s="13">
        <v>177</v>
      </c>
      <c r="I40" s="13">
        <v>175</v>
      </c>
      <c r="J40" s="13"/>
      <c r="K40" s="13"/>
      <c r="L40" s="13"/>
      <c r="M40" s="13"/>
      <c r="N40" s="13"/>
      <c r="O40" s="26">
        <f>IF(SUM(E40:N40)&lt;&gt;0,AVERAGE(E40:N40),"")</f>
        <v>172.6</v>
      </c>
      <c r="P40" s="8">
        <f t="shared" si="0"/>
        <v>13</v>
      </c>
      <c r="Q40" s="27">
        <f t="shared" si="1"/>
        <v>-4.4000000000000057</v>
      </c>
    </row>
  </sheetData>
  <sortState xmlns:xlrd2="http://schemas.microsoft.com/office/spreadsheetml/2017/richdata2" ref="A4:O40">
    <sortCondition ref="B7"/>
    <sortCondition descending="1" ref="O7"/>
    <sortCondition ref="C7"/>
  </sortState>
  <phoneticPr fontId="0" type="noConversion"/>
  <conditionalFormatting sqref="Q4">
    <cfRule type="cellIs" dxfId="547" priority="4" stopIfTrue="1" operator="lessThan">
      <formula>0</formula>
    </cfRule>
  </conditionalFormatting>
  <conditionalFormatting sqref="Q5:Q40">
    <cfRule type="cellIs" dxfId="546" priority="1" stopIfTrue="1" operator="lessThan">
      <formula>0</formula>
    </cfRule>
  </conditionalFormatting>
  <hyperlinks>
    <hyperlink ref="A2" location="'Index'!A2" tooltip="Go to the Index sheet" display="`" xr:uid="{9C206B82-F4DC-4EE7-AE13-D09D16F5F06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3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592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206</v>
      </c>
      <c r="B4" s="4" t="s">
        <v>55</v>
      </c>
      <c r="C4" s="7">
        <v>1</v>
      </c>
      <c r="D4" s="28">
        <v>193.3</v>
      </c>
      <c r="O4" s="26" t="str">
        <f>IF(SUM(E4:N4)&lt;&gt;0,AVERAGE(E4:N4),"")</f>
        <v/>
      </c>
      <c r="P4" s="8" t="str">
        <f>IF(COUNT($E4:$N4)&gt;0,RANK($O4,$O$4:$O$33),"")</f>
        <v/>
      </c>
      <c r="Q4" s="27" t="str">
        <f>IF(D4&gt;0,IF(O4&lt;&gt;"",O4-D4,""),"")</f>
        <v/>
      </c>
    </row>
    <row r="5" spans="1:17" ht="15" customHeight="1" x14ac:dyDescent="0.2">
      <c r="A5" s="4" t="s">
        <v>207</v>
      </c>
      <c r="B5" s="4" t="s">
        <v>55</v>
      </c>
      <c r="C5" s="7">
        <v>1</v>
      </c>
      <c r="D5" s="28">
        <v>191.7</v>
      </c>
      <c r="E5" s="7">
        <v>189</v>
      </c>
      <c r="F5" s="7">
        <v>192</v>
      </c>
      <c r="G5" s="7">
        <v>191</v>
      </c>
      <c r="H5" s="7">
        <v>186</v>
      </c>
      <c r="I5" s="7">
        <v>193</v>
      </c>
      <c r="O5" s="26">
        <f>IF(SUM(E5:N5)&lt;&gt;0,AVERAGE(E5:N5),"")</f>
        <v>190.2</v>
      </c>
      <c r="P5" s="8">
        <f t="shared" ref="P5:P33" si="0">IF(COUNT($E5:$N5)&gt;0,RANK($O5,$O$4:$O$33),"")</f>
        <v>1</v>
      </c>
      <c r="Q5" s="27">
        <f t="shared" ref="Q5:Q33" si="1">IF(D5&gt;0,IF(O5&lt;&gt;"",O5-D5,""),"")</f>
        <v>-1.5</v>
      </c>
    </row>
    <row r="6" spans="1:17" ht="15" customHeight="1" x14ac:dyDescent="0.2">
      <c r="A6" s="4" t="s">
        <v>215</v>
      </c>
      <c r="B6" s="4" t="s">
        <v>94</v>
      </c>
      <c r="C6" s="7">
        <v>2</v>
      </c>
      <c r="D6" s="28">
        <v>158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224</v>
      </c>
      <c r="B7" s="4" t="s">
        <v>94</v>
      </c>
      <c r="C7" s="7">
        <v>4</v>
      </c>
      <c r="D7" s="28">
        <v>136.6</v>
      </c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7" ht="15" customHeight="1" x14ac:dyDescent="0.2">
      <c r="A8" s="4" t="s">
        <v>214</v>
      </c>
      <c r="B8" s="4" t="s">
        <v>94</v>
      </c>
      <c r="C8" s="7">
        <v>2</v>
      </c>
      <c r="D8" s="28">
        <v>164.4</v>
      </c>
      <c r="E8" s="7">
        <v>176</v>
      </c>
      <c r="F8" s="7">
        <v>181</v>
      </c>
      <c r="G8" s="7">
        <v>185</v>
      </c>
      <c r="H8" s="7">
        <v>178</v>
      </c>
      <c r="O8" s="26">
        <f>IF(SUM(E8:N8)&lt;&gt;0,AVERAGE(E8:N8),"")</f>
        <v>180</v>
      </c>
      <c r="P8" s="8">
        <f t="shared" si="0"/>
        <v>5</v>
      </c>
      <c r="Q8" s="27">
        <f t="shared" si="1"/>
        <v>15.599999999999994</v>
      </c>
    </row>
    <row r="9" spans="1:17" ht="15" customHeight="1" x14ac:dyDescent="0.2">
      <c r="A9" s="4" t="s">
        <v>97</v>
      </c>
      <c r="B9" s="4" t="s">
        <v>94</v>
      </c>
      <c r="C9" s="7">
        <v>2</v>
      </c>
      <c r="D9" s="28">
        <v>160</v>
      </c>
      <c r="E9" s="7">
        <v>151</v>
      </c>
      <c r="F9" s="7">
        <v>167</v>
      </c>
      <c r="G9" s="7">
        <v>143</v>
      </c>
      <c r="H9" s="7">
        <v>158</v>
      </c>
      <c r="I9" s="7">
        <v>169</v>
      </c>
      <c r="O9" s="26">
        <f>IF(SUM(E9:N9)&lt;&gt;0,AVERAGE(E9:N9),"")</f>
        <v>157.6</v>
      </c>
      <c r="P9" s="8">
        <f t="shared" si="0"/>
        <v>10</v>
      </c>
      <c r="Q9" s="27">
        <f t="shared" si="1"/>
        <v>-2.4000000000000057</v>
      </c>
    </row>
    <row r="10" spans="1:17" ht="15" customHeight="1" x14ac:dyDescent="0.2">
      <c r="A10" s="4" t="s">
        <v>134</v>
      </c>
      <c r="B10" s="4" t="s">
        <v>94</v>
      </c>
      <c r="C10" s="7">
        <v>3</v>
      </c>
      <c r="D10" s="28">
        <v>143.33333333333334</v>
      </c>
      <c r="E10" s="7">
        <v>134</v>
      </c>
      <c r="F10" s="7">
        <v>152</v>
      </c>
      <c r="G10" s="7">
        <v>169</v>
      </c>
      <c r="H10" s="7">
        <v>147</v>
      </c>
      <c r="I10" s="7">
        <v>157</v>
      </c>
      <c r="O10" s="26">
        <f>IF(SUM(E10:N10)&lt;&gt;0,AVERAGE(E10:N10),"")</f>
        <v>151.80000000000001</v>
      </c>
      <c r="P10" s="8">
        <f t="shared" si="0"/>
        <v>14</v>
      </c>
      <c r="Q10" s="27">
        <f t="shared" si="1"/>
        <v>8.4666666666666686</v>
      </c>
    </row>
    <row r="11" spans="1:17" ht="15" customHeight="1" x14ac:dyDescent="0.2">
      <c r="A11" s="4" t="s">
        <v>218</v>
      </c>
      <c r="B11" s="4" t="s">
        <v>94</v>
      </c>
      <c r="C11" s="7">
        <v>2</v>
      </c>
      <c r="D11" s="28">
        <v>153</v>
      </c>
      <c r="E11" s="7">
        <v>160</v>
      </c>
      <c r="F11" s="7">
        <v>152</v>
      </c>
      <c r="G11" s="7">
        <v>120</v>
      </c>
      <c r="O11" s="26">
        <f>IF(SUM(E11:N11)&lt;&gt;0,AVERAGE(E11:N11),"")</f>
        <v>144</v>
      </c>
      <c r="P11" s="8">
        <f t="shared" si="0"/>
        <v>16</v>
      </c>
      <c r="Q11" s="27">
        <f t="shared" si="1"/>
        <v>-9</v>
      </c>
    </row>
    <row r="12" spans="1:17" ht="15" customHeight="1" x14ac:dyDescent="0.2">
      <c r="A12" s="4" t="s">
        <v>210</v>
      </c>
      <c r="B12" s="4" t="s">
        <v>58</v>
      </c>
      <c r="C12" s="7">
        <v>1</v>
      </c>
      <c r="D12" s="28">
        <v>188.6</v>
      </c>
      <c r="E12" s="7">
        <v>188</v>
      </c>
      <c r="F12" s="7">
        <v>187</v>
      </c>
      <c r="G12" s="7">
        <v>182</v>
      </c>
      <c r="H12" s="7">
        <v>186</v>
      </c>
      <c r="I12" s="7">
        <v>183</v>
      </c>
      <c r="O12" s="26">
        <f>IF(SUM(E12:N12)&lt;&gt;0,AVERAGE(E12:N12),"")</f>
        <v>185.2</v>
      </c>
      <c r="P12" s="8">
        <f t="shared" si="0"/>
        <v>2</v>
      </c>
      <c r="Q12" s="27">
        <f t="shared" si="1"/>
        <v>-3.4000000000000057</v>
      </c>
    </row>
    <row r="13" spans="1:17" ht="15" customHeight="1" x14ac:dyDescent="0.2">
      <c r="A13" s="4" t="s">
        <v>148</v>
      </c>
      <c r="B13" s="4" t="s">
        <v>87</v>
      </c>
      <c r="C13" s="7">
        <v>3</v>
      </c>
      <c r="D13" s="28">
        <v>152.30000000000001</v>
      </c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7" ht="15" customHeight="1" x14ac:dyDescent="0.2">
      <c r="A14" s="4" t="s">
        <v>219</v>
      </c>
      <c r="B14" s="4" t="s">
        <v>87</v>
      </c>
      <c r="C14" s="7">
        <v>3</v>
      </c>
      <c r="D14" s="28">
        <v>151.30000000000001</v>
      </c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7" ht="15" customHeight="1" x14ac:dyDescent="0.2">
      <c r="A15" s="4" t="s">
        <v>177</v>
      </c>
      <c r="B15" s="4" t="s">
        <v>87</v>
      </c>
      <c r="C15" s="7">
        <v>4</v>
      </c>
      <c r="D15" s="28">
        <v>130</v>
      </c>
      <c r="E15" s="7">
        <v>97</v>
      </c>
      <c r="F15" s="7">
        <v>141</v>
      </c>
      <c r="G15" s="7">
        <v>149</v>
      </c>
      <c r="H15" s="7">
        <v>138</v>
      </c>
      <c r="I15" s="7">
        <v>127</v>
      </c>
      <c r="O15" s="26">
        <f>IF(SUM(E15:N15)&lt;&gt;0,AVERAGE(E15:N15),"")</f>
        <v>130.4</v>
      </c>
      <c r="P15" s="8">
        <f t="shared" si="0"/>
        <v>20</v>
      </c>
      <c r="Q15" s="27">
        <f t="shared" si="1"/>
        <v>0.40000000000000568</v>
      </c>
    </row>
    <row r="16" spans="1:17" ht="15" customHeight="1" x14ac:dyDescent="0.2">
      <c r="A16" s="4" t="s">
        <v>180</v>
      </c>
      <c r="B16" s="4" t="s">
        <v>66</v>
      </c>
      <c r="C16" s="7">
        <v>4</v>
      </c>
      <c r="D16" s="28">
        <v>140.69999999999999</v>
      </c>
      <c r="E16" s="7">
        <v>119</v>
      </c>
      <c r="F16" s="7">
        <v>136</v>
      </c>
      <c r="G16" s="7">
        <v>133</v>
      </c>
      <c r="H16" s="7">
        <v>133</v>
      </c>
      <c r="I16" s="7">
        <v>105</v>
      </c>
      <c r="O16" s="26">
        <f>IF(SUM(E16:N16)&lt;&gt;0,AVERAGE(E16:N16),"")</f>
        <v>125.2</v>
      </c>
      <c r="P16" s="8">
        <f t="shared" si="0"/>
        <v>21</v>
      </c>
      <c r="Q16" s="27">
        <f t="shared" si="1"/>
        <v>-15.499999999999986</v>
      </c>
    </row>
    <row r="17" spans="1:17" ht="15" customHeight="1" x14ac:dyDescent="0.2">
      <c r="A17" s="4" t="s">
        <v>212</v>
      </c>
      <c r="B17" s="4" t="s">
        <v>68</v>
      </c>
      <c r="C17" s="7">
        <v>1</v>
      </c>
      <c r="D17" s="28">
        <v>177.2</v>
      </c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226</v>
      </c>
      <c r="B18" s="4" t="s">
        <v>53</v>
      </c>
      <c r="C18" s="7">
        <v>4</v>
      </c>
      <c r="D18" s="28">
        <v>96.3</v>
      </c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209</v>
      </c>
      <c r="B19" s="4" t="s">
        <v>53</v>
      </c>
      <c r="C19" s="7">
        <v>1</v>
      </c>
      <c r="D19" s="28">
        <v>190.2</v>
      </c>
      <c r="E19" s="7">
        <v>187</v>
      </c>
      <c r="F19" s="7">
        <v>184</v>
      </c>
      <c r="G19" s="7">
        <v>178</v>
      </c>
      <c r="H19" s="7">
        <v>182</v>
      </c>
      <c r="I19" s="7">
        <v>175</v>
      </c>
      <c r="O19" s="26">
        <f>IF(SUM(E19:N19)&lt;&gt;0,AVERAGE(E19:N19),"")</f>
        <v>181.2</v>
      </c>
      <c r="P19" s="8">
        <f t="shared" si="0"/>
        <v>4</v>
      </c>
      <c r="Q19" s="27">
        <f t="shared" si="1"/>
        <v>-9</v>
      </c>
    </row>
    <row r="20" spans="1:17" ht="15" customHeight="1" x14ac:dyDescent="0.2">
      <c r="A20" s="4" t="s">
        <v>220</v>
      </c>
      <c r="B20" s="4" t="s">
        <v>53</v>
      </c>
      <c r="C20" s="7">
        <v>3</v>
      </c>
      <c r="D20" s="28">
        <v>148.30000000000001</v>
      </c>
      <c r="E20" s="7">
        <v>161</v>
      </c>
      <c r="F20" s="7">
        <v>157</v>
      </c>
      <c r="G20" s="7">
        <v>156</v>
      </c>
      <c r="H20" s="7">
        <v>157</v>
      </c>
      <c r="I20" s="7">
        <v>157</v>
      </c>
      <c r="O20" s="26">
        <f>IF(SUM(E20:N20)&lt;&gt;0,AVERAGE(E20:N20),"")</f>
        <v>157.6</v>
      </c>
      <c r="P20" s="8">
        <f t="shared" si="0"/>
        <v>10</v>
      </c>
      <c r="Q20" s="27">
        <f t="shared" si="1"/>
        <v>9.2999999999999829</v>
      </c>
    </row>
    <row r="21" spans="1:17" ht="15" customHeight="1" x14ac:dyDescent="0.2">
      <c r="A21" s="4" t="s">
        <v>217</v>
      </c>
      <c r="B21" s="4" t="s">
        <v>53</v>
      </c>
      <c r="C21" s="7">
        <v>2</v>
      </c>
      <c r="D21" s="28">
        <v>155.80000000000001</v>
      </c>
      <c r="E21" s="7">
        <v>155</v>
      </c>
      <c r="F21" s="7">
        <v>163</v>
      </c>
      <c r="G21" s="7">
        <v>143</v>
      </c>
      <c r="H21" s="7">
        <v>147</v>
      </c>
      <c r="I21" s="7">
        <v>165</v>
      </c>
      <c r="O21" s="26">
        <f>IF(SUM(E21:N21)&lt;&gt;0,AVERAGE(E21:N21),"")</f>
        <v>154.6</v>
      </c>
      <c r="P21" s="8">
        <f t="shared" si="0"/>
        <v>12</v>
      </c>
      <c r="Q21" s="27">
        <f t="shared" si="1"/>
        <v>-1.2000000000000171</v>
      </c>
    </row>
    <row r="22" spans="1:17" ht="15" customHeight="1" x14ac:dyDescent="0.2">
      <c r="A22" s="4" t="s">
        <v>221</v>
      </c>
      <c r="B22" s="4" t="s">
        <v>53</v>
      </c>
      <c r="C22" s="7">
        <v>3</v>
      </c>
      <c r="D22" s="28">
        <v>148.19999999999999</v>
      </c>
      <c r="E22" s="7">
        <v>132</v>
      </c>
      <c r="F22" s="7">
        <v>157</v>
      </c>
      <c r="G22" s="7">
        <v>158</v>
      </c>
      <c r="H22" s="7">
        <v>134</v>
      </c>
      <c r="I22" s="7">
        <v>134</v>
      </c>
      <c r="O22" s="26">
        <f>IF(SUM(E22:N22)&lt;&gt;0,AVERAGE(E22:N22),"")</f>
        <v>143</v>
      </c>
      <c r="P22" s="8">
        <f t="shared" si="0"/>
        <v>18</v>
      </c>
      <c r="Q22" s="27">
        <f t="shared" si="1"/>
        <v>-5.1999999999999886</v>
      </c>
    </row>
    <row r="23" spans="1:17" ht="15" customHeight="1" x14ac:dyDescent="0.2">
      <c r="A23" s="4" t="s">
        <v>223</v>
      </c>
      <c r="B23" s="4" t="s">
        <v>109</v>
      </c>
      <c r="C23" s="7">
        <v>4</v>
      </c>
      <c r="D23" s="28">
        <v>140</v>
      </c>
      <c r="E23" s="7">
        <v>142</v>
      </c>
      <c r="F23" s="7">
        <v>146</v>
      </c>
      <c r="G23" s="7">
        <v>157</v>
      </c>
      <c r="H23" s="7">
        <v>153</v>
      </c>
      <c r="I23" s="7">
        <v>150</v>
      </c>
      <c r="O23" s="26">
        <f>IF(SUM(E23:N23)&lt;&gt;0,AVERAGE(E23:N23),"")</f>
        <v>149.6</v>
      </c>
      <c r="P23" s="8">
        <f t="shared" si="0"/>
        <v>15</v>
      </c>
      <c r="Q23" s="27">
        <f t="shared" si="1"/>
        <v>9.5999999999999943</v>
      </c>
    </row>
    <row r="24" spans="1:17" ht="15" customHeight="1" x14ac:dyDescent="0.2">
      <c r="A24" s="4" t="s">
        <v>208</v>
      </c>
      <c r="B24" s="4" t="s">
        <v>117</v>
      </c>
      <c r="C24" s="7">
        <v>1</v>
      </c>
      <c r="D24" s="28">
        <v>190.8</v>
      </c>
      <c r="E24" s="7">
        <v>173</v>
      </c>
      <c r="F24" s="7">
        <v>189</v>
      </c>
      <c r="G24" s="7">
        <v>187</v>
      </c>
      <c r="H24" s="7">
        <v>181</v>
      </c>
      <c r="I24" s="7">
        <v>183</v>
      </c>
      <c r="O24" s="26">
        <f>IF(SUM(E24:N24)&lt;&gt;0,AVERAGE(E24:N24),"")</f>
        <v>182.6</v>
      </c>
      <c r="P24" s="8">
        <f t="shared" si="0"/>
        <v>3</v>
      </c>
      <c r="Q24" s="27">
        <f t="shared" si="1"/>
        <v>-8.2000000000000171</v>
      </c>
    </row>
    <row r="25" spans="1:17" ht="15" customHeight="1" x14ac:dyDescent="0.2">
      <c r="A25" s="4" t="s">
        <v>211</v>
      </c>
      <c r="B25" s="4" t="s">
        <v>117</v>
      </c>
      <c r="C25" s="7">
        <v>1</v>
      </c>
      <c r="D25" s="28">
        <v>180.2</v>
      </c>
      <c r="E25" s="7">
        <v>183</v>
      </c>
      <c r="F25" s="7">
        <v>179</v>
      </c>
      <c r="G25" s="7">
        <v>177</v>
      </c>
      <c r="O25" s="26">
        <f>IF(SUM(E25:N25)&lt;&gt;0,AVERAGE(E25:N25),"")</f>
        <v>179.66666666666666</v>
      </c>
      <c r="P25" s="8">
        <f t="shared" si="0"/>
        <v>6</v>
      </c>
      <c r="Q25" s="27">
        <f t="shared" si="1"/>
        <v>-0.53333333333333144</v>
      </c>
    </row>
    <row r="26" spans="1:17" ht="15" customHeight="1" x14ac:dyDescent="0.2">
      <c r="A26" s="4" t="s">
        <v>145</v>
      </c>
      <c r="B26" s="4" t="s">
        <v>128</v>
      </c>
      <c r="C26" s="7">
        <v>3</v>
      </c>
      <c r="D26" s="28">
        <v>146.30000000000001</v>
      </c>
      <c r="E26" s="7">
        <v>145</v>
      </c>
      <c r="F26" s="7">
        <v>156</v>
      </c>
      <c r="G26" s="7">
        <v>147</v>
      </c>
      <c r="H26" s="7">
        <v>153</v>
      </c>
      <c r="I26" s="7">
        <v>161</v>
      </c>
      <c r="O26" s="26">
        <f>IF(SUM(E26:N26)&lt;&gt;0,AVERAGE(E26:N26),"")</f>
        <v>152.4</v>
      </c>
      <c r="P26" s="8">
        <f t="shared" si="0"/>
        <v>13</v>
      </c>
      <c r="Q26" s="27">
        <f t="shared" si="1"/>
        <v>6.0999999999999943</v>
      </c>
    </row>
    <row r="27" spans="1:17" ht="15" customHeight="1" x14ac:dyDescent="0.2">
      <c r="A27" s="4" t="s">
        <v>48</v>
      </c>
      <c r="B27" s="4" t="s">
        <v>49</v>
      </c>
      <c r="C27" s="7">
        <v>1</v>
      </c>
      <c r="D27" s="28">
        <v>183.7</v>
      </c>
      <c r="E27" s="7">
        <v>171</v>
      </c>
      <c r="F27" s="7">
        <v>172</v>
      </c>
      <c r="G27" s="7">
        <v>175</v>
      </c>
      <c r="O27" s="26">
        <f>IF(SUM(E27:N27)&lt;&gt;0,AVERAGE(E27:N27),"")</f>
        <v>172.66666666666666</v>
      </c>
      <c r="P27" s="8">
        <f t="shared" si="0"/>
        <v>7</v>
      </c>
      <c r="Q27" s="27">
        <f t="shared" si="1"/>
        <v>-11.033333333333331</v>
      </c>
    </row>
    <row r="28" spans="1:17" ht="15" customHeight="1" x14ac:dyDescent="0.2">
      <c r="A28" s="4" t="s">
        <v>213</v>
      </c>
      <c r="B28" s="4" t="s">
        <v>49</v>
      </c>
      <c r="C28" s="7">
        <v>2</v>
      </c>
      <c r="D28" s="28">
        <v>166.4</v>
      </c>
      <c r="E28" s="7">
        <v>171</v>
      </c>
      <c r="F28" s="7">
        <v>163</v>
      </c>
      <c r="G28" s="7">
        <v>163</v>
      </c>
      <c r="O28" s="26">
        <f>IF(SUM(E28:N28)&lt;&gt;0,AVERAGE(E28:N28),"")</f>
        <v>165.66666666666666</v>
      </c>
      <c r="P28" s="8">
        <f t="shared" si="0"/>
        <v>8</v>
      </c>
      <c r="Q28" s="27">
        <f t="shared" si="1"/>
        <v>-0.73333333333334849</v>
      </c>
    </row>
    <row r="29" spans="1:17" ht="15" customHeight="1" x14ac:dyDescent="0.2">
      <c r="A29" s="4" t="s">
        <v>125</v>
      </c>
      <c r="B29" s="4" t="s">
        <v>126</v>
      </c>
      <c r="C29" s="7">
        <v>2</v>
      </c>
      <c r="D29" s="28">
        <v>156.19999999999999</v>
      </c>
      <c r="E29" s="7">
        <v>167</v>
      </c>
      <c r="F29" s="7">
        <v>158</v>
      </c>
      <c r="G29" s="7">
        <v>160</v>
      </c>
      <c r="H29" s="7">
        <v>159</v>
      </c>
      <c r="I29" s="7">
        <v>160</v>
      </c>
      <c r="O29" s="26">
        <f>IF(SUM(E29:N29)&lt;&gt;0,AVERAGE(E29:N29),"")</f>
        <v>160.80000000000001</v>
      </c>
      <c r="P29" s="8">
        <f t="shared" si="0"/>
        <v>9</v>
      </c>
      <c r="Q29" s="27">
        <f t="shared" si="1"/>
        <v>4.6000000000000227</v>
      </c>
    </row>
    <row r="30" spans="1:17" ht="15" customHeight="1" x14ac:dyDescent="0.2">
      <c r="A30" s="4" t="s">
        <v>222</v>
      </c>
      <c r="B30" s="4" t="s">
        <v>141</v>
      </c>
      <c r="C30" s="7">
        <v>4</v>
      </c>
      <c r="D30" s="28">
        <v>140.30000000000001</v>
      </c>
      <c r="E30" s="7">
        <v>151</v>
      </c>
      <c r="F30" s="7">
        <v>131</v>
      </c>
      <c r="G30" s="7">
        <v>149</v>
      </c>
      <c r="O30" s="26">
        <f>IF(SUM(E30:N30)&lt;&gt;0,AVERAGE(E30:N30),"")</f>
        <v>143.66666666666666</v>
      </c>
      <c r="P30" s="8">
        <f t="shared" si="0"/>
        <v>17</v>
      </c>
      <c r="Q30" s="27">
        <f t="shared" si="1"/>
        <v>3.3666666666666458</v>
      </c>
    </row>
    <row r="31" spans="1:17" ht="15" customHeight="1" x14ac:dyDescent="0.2">
      <c r="A31" s="4" t="s">
        <v>152</v>
      </c>
      <c r="B31" s="4" t="s">
        <v>141</v>
      </c>
      <c r="C31" s="7">
        <v>3</v>
      </c>
      <c r="D31" s="28">
        <v>146</v>
      </c>
      <c r="E31" s="7">
        <v>139</v>
      </c>
      <c r="F31" s="7">
        <v>134</v>
      </c>
      <c r="G31" s="7">
        <v>120</v>
      </c>
      <c r="O31" s="26">
        <f>IF(SUM(E31:N31)&lt;&gt;0,AVERAGE(E31:N31),"")</f>
        <v>131</v>
      </c>
      <c r="P31" s="8">
        <f t="shared" si="0"/>
        <v>19</v>
      </c>
      <c r="Q31" s="27">
        <f t="shared" si="1"/>
        <v>-15</v>
      </c>
    </row>
    <row r="32" spans="1:17" ht="15" customHeight="1" x14ac:dyDescent="0.2">
      <c r="A32" s="4" t="s">
        <v>225</v>
      </c>
      <c r="B32" s="4" t="s">
        <v>74</v>
      </c>
      <c r="C32" s="7">
        <v>4</v>
      </c>
      <c r="D32" s="28">
        <v>100.4</v>
      </c>
      <c r="E32" s="7">
        <v>105</v>
      </c>
      <c r="F32" s="7">
        <v>110</v>
      </c>
      <c r="G32" s="7">
        <v>106</v>
      </c>
      <c r="H32" s="7">
        <v>92</v>
      </c>
      <c r="I32" s="7">
        <v>114</v>
      </c>
      <c r="O32" s="26">
        <f>IF(SUM(E32:N32)&lt;&gt;0,AVERAGE(E32:N32),"")</f>
        <v>105.4</v>
      </c>
      <c r="P32" s="8">
        <f t="shared" si="0"/>
        <v>22</v>
      </c>
      <c r="Q32" s="27">
        <f t="shared" si="1"/>
        <v>5</v>
      </c>
    </row>
    <row r="33" spans="1:17" ht="15" customHeight="1" x14ac:dyDescent="0.2">
      <c r="A33" s="4" t="s">
        <v>216</v>
      </c>
      <c r="B33" s="4" t="s">
        <v>157</v>
      </c>
      <c r="C33" s="7">
        <v>2</v>
      </c>
      <c r="D33" s="28">
        <v>155.9</v>
      </c>
      <c r="O33" s="26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</sheetData>
  <sortState xmlns:xlrd2="http://schemas.microsoft.com/office/spreadsheetml/2017/richdata2" ref="A4:O33">
    <sortCondition ref="B7"/>
    <sortCondition descending="1" ref="O7"/>
    <sortCondition ref="C7"/>
  </sortState>
  <phoneticPr fontId="0" type="noConversion"/>
  <conditionalFormatting sqref="Q4">
    <cfRule type="cellIs" dxfId="545" priority="2" stopIfTrue="1" operator="lessThan">
      <formula>0</formula>
    </cfRule>
  </conditionalFormatting>
  <conditionalFormatting sqref="Q5:Q33">
    <cfRule type="cellIs" dxfId="544" priority="1" stopIfTrue="1" operator="lessThan">
      <formula>0</formula>
    </cfRule>
  </conditionalFormatting>
  <hyperlinks>
    <hyperlink ref="A2" location="'Index'!A2" tooltip="Go to the Index sheet" display="`" xr:uid="{7E35D46E-06E9-46BE-A096-BC0DB22490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41</v>
      </c>
    </row>
    <row r="2" spans="1:17" ht="12" customHeight="1" x14ac:dyDescent="0.2">
      <c r="A2" s="31" t="s">
        <v>592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177</v>
      </c>
      <c r="B4" s="4" t="s">
        <v>87</v>
      </c>
      <c r="C4" s="7">
        <v>1</v>
      </c>
      <c r="D4" s="28">
        <v>170</v>
      </c>
      <c r="E4" s="7">
        <v>100</v>
      </c>
      <c r="F4" s="7">
        <v>167</v>
      </c>
      <c r="G4" s="7">
        <v>171</v>
      </c>
      <c r="H4" s="7">
        <v>163</v>
      </c>
      <c r="I4" s="7">
        <v>173</v>
      </c>
      <c r="O4" s="26">
        <f>IF(SUM(E4:N4)&lt;&gt;0,AVERAGE(E4:N4),"")</f>
        <v>154.80000000000001</v>
      </c>
      <c r="P4" s="8">
        <f>IF(COUNT($E4:$N4)&gt;0,RANK($O4,$O$4:$O$9),"")</f>
        <v>4</v>
      </c>
      <c r="Q4" s="27">
        <f>IF(D4&gt;0,IF(O4&lt;&gt;"",O4-D4,""),"")</f>
        <v>-15.199999999999989</v>
      </c>
    </row>
    <row r="5" spans="1:17" ht="15" customHeight="1" x14ac:dyDescent="0.2">
      <c r="A5" s="4" t="s">
        <v>228</v>
      </c>
      <c r="B5" s="4" t="s">
        <v>128</v>
      </c>
      <c r="C5" s="7">
        <v>1</v>
      </c>
      <c r="D5" s="28">
        <v>154.80000000000001</v>
      </c>
      <c r="E5" s="7">
        <v>140</v>
      </c>
      <c r="F5" s="7">
        <v>159</v>
      </c>
      <c r="G5" s="7">
        <v>162</v>
      </c>
      <c r="H5" s="7">
        <v>149</v>
      </c>
      <c r="I5" s="7">
        <v>147</v>
      </c>
      <c r="O5" s="26">
        <f>IF(SUM(E5:N5)&lt;&gt;0,AVERAGE(E5:N5),"")</f>
        <v>151.4</v>
      </c>
      <c r="P5" s="8">
        <f t="shared" ref="P5:P9" si="0">IF(COUNT($E5:$N5)&gt;0,RANK($O5,$O$4:$O$9),"")</f>
        <v>5</v>
      </c>
      <c r="Q5" s="27">
        <f t="shared" ref="Q5:Q9" si="1">IF(D5&gt;0,IF(O5&lt;&gt;"",O5-D5,""),"")</f>
        <v>-3.4000000000000057</v>
      </c>
    </row>
    <row r="6" spans="1:17" ht="15" customHeight="1" x14ac:dyDescent="0.2">
      <c r="A6" s="4" t="s">
        <v>198</v>
      </c>
      <c r="B6" s="4" t="s">
        <v>107</v>
      </c>
      <c r="C6" s="7">
        <v>1</v>
      </c>
      <c r="D6" s="28">
        <v>175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120</v>
      </c>
      <c r="B7" s="4" t="s">
        <v>107</v>
      </c>
      <c r="C7" s="7">
        <v>1</v>
      </c>
      <c r="D7" s="28">
        <v>180</v>
      </c>
      <c r="E7" s="7">
        <v>188</v>
      </c>
      <c r="F7" s="7">
        <v>189</v>
      </c>
      <c r="G7" s="7">
        <v>177</v>
      </c>
      <c r="H7" s="7">
        <v>176</v>
      </c>
      <c r="I7" s="7">
        <v>169</v>
      </c>
      <c r="O7" s="26">
        <f>IF(SUM(E7:N7)&lt;&gt;0,AVERAGE(E7:N7),"")</f>
        <v>179.8</v>
      </c>
      <c r="P7" s="8">
        <f t="shared" si="0"/>
        <v>1</v>
      </c>
      <c r="Q7" s="27">
        <f t="shared" si="1"/>
        <v>-0.19999999999998863</v>
      </c>
    </row>
    <row r="8" spans="1:17" ht="15" customHeight="1" x14ac:dyDescent="0.2">
      <c r="A8" s="4" t="s">
        <v>173</v>
      </c>
      <c r="B8" s="4" t="s">
        <v>107</v>
      </c>
      <c r="C8" s="7">
        <v>1</v>
      </c>
      <c r="D8" s="28">
        <v>172</v>
      </c>
      <c r="E8" s="7">
        <v>180</v>
      </c>
      <c r="F8" s="7">
        <v>186</v>
      </c>
      <c r="G8" s="7">
        <v>174</v>
      </c>
      <c r="H8" s="7">
        <v>178</v>
      </c>
      <c r="I8" s="7">
        <v>177</v>
      </c>
      <c r="O8" s="26">
        <f>IF(SUM(E8:N8)&lt;&gt;0,AVERAGE(E8:N8),"")</f>
        <v>179</v>
      </c>
      <c r="P8" s="8">
        <f t="shared" si="0"/>
        <v>2</v>
      </c>
      <c r="Q8" s="27">
        <f t="shared" si="1"/>
        <v>7</v>
      </c>
    </row>
    <row r="9" spans="1:17" ht="15" customHeight="1" x14ac:dyDescent="0.2">
      <c r="A9" s="4" t="s">
        <v>106</v>
      </c>
      <c r="B9" s="4" t="s">
        <v>107</v>
      </c>
      <c r="C9" s="7">
        <v>1</v>
      </c>
      <c r="D9" s="28">
        <v>178.83333333333334</v>
      </c>
      <c r="E9" s="7">
        <v>182</v>
      </c>
      <c r="F9" s="7">
        <v>165</v>
      </c>
      <c r="G9" s="7">
        <v>175</v>
      </c>
      <c r="H9" s="7">
        <v>180</v>
      </c>
      <c r="I9" s="7">
        <v>180</v>
      </c>
      <c r="O9" s="26">
        <f>IF(SUM(E9:N9)&lt;&gt;0,AVERAGE(E9:N9),"")</f>
        <v>176.4</v>
      </c>
      <c r="P9" s="8">
        <f t="shared" si="0"/>
        <v>3</v>
      </c>
      <c r="Q9" s="27">
        <f t="shared" si="1"/>
        <v>-2.4333333333333371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Q4">
    <cfRule type="cellIs" dxfId="543" priority="2" stopIfTrue="1" operator="lessThan">
      <formula>0</formula>
    </cfRule>
  </conditionalFormatting>
  <conditionalFormatting sqref="Q5:Q9">
    <cfRule type="cellIs" dxfId="542" priority="1" stopIfTrue="1" operator="lessThan">
      <formula>0</formula>
    </cfRule>
  </conditionalFormatting>
  <hyperlinks>
    <hyperlink ref="A2" location="'Index'!A2" tooltip="Go to the Index sheet" display="`" xr:uid="{92B859FB-1503-4CB9-B36E-B8B5CA9AE62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EAD1-6E9E-478D-A824-30555A0A294A}">
  <sheetPr codeName="Sheet35">
    <tabColor rgb="FFCC0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227</v>
      </c>
    </row>
    <row r="2" spans="1:17" ht="12" customHeight="1" x14ac:dyDescent="0.2">
      <c r="A2" s="31" t="s">
        <v>592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224</v>
      </c>
      <c r="B4" s="4" t="s">
        <v>94</v>
      </c>
      <c r="C4" s="7">
        <v>1</v>
      </c>
      <c r="D4" s="28">
        <v>136.6</v>
      </c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7" ht="15" customHeight="1" x14ac:dyDescent="0.2">
      <c r="A5" s="4" t="s">
        <v>97</v>
      </c>
      <c r="B5" s="4" t="s">
        <v>94</v>
      </c>
      <c r="C5" s="7">
        <v>1</v>
      </c>
      <c r="D5" s="28">
        <v>160</v>
      </c>
      <c r="E5" s="7">
        <v>151</v>
      </c>
      <c r="F5" s="7">
        <v>167</v>
      </c>
      <c r="G5" s="7">
        <v>143</v>
      </c>
      <c r="H5" s="7">
        <v>158</v>
      </c>
      <c r="I5" s="7">
        <v>169</v>
      </c>
      <c r="O5" s="26">
        <f>IF(SUM(E5:N5)&lt;&gt;0,AVERAGE(E5:N5),"")</f>
        <v>157.6</v>
      </c>
      <c r="P5" s="8">
        <f t="shared" ref="P5:P11" si="0">IF(COUNT($E5:$N5)&gt;0,RANK($O5,$O$4:$O$11),"")</f>
        <v>3</v>
      </c>
      <c r="Q5" s="27">
        <f t="shared" ref="Q5:Q11" si="1">IF(D5&gt;0,IF(O5&lt;&gt;"",O5-D5,""),"")</f>
        <v>-2.4000000000000057</v>
      </c>
    </row>
    <row r="6" spans="1:17" ht="15" customHeight="1" x14ac:dyDescent="0.2">
      <c r="A6" s="4" t="s">
        <v>134</v>
      </c>
      <c r="B6" s="4" t="s">
        <v>94</v>
      </c>
      <c r="C6" s="7">
        <v>1</v>
      </c>
      <c r="D6" s="28">
        <v>143.33333333333334</v>
      </c>
      <c r="E6" s="7">
        <v>134</v>
      </c>
      <c r="F6" s="7">
        <v>152</v>
      </c>
      <c r="G6" s="7">
        <v>169</v>
      </c>
      <c r="H6" s="7">
        <v>147</v>
      </c>
      <c r="I6" s="7">
        <v>157</v>
      </c>
      <c r="O6" s="26">
        <f>IF(SUM(E6:N6)&lt;&gt;0,AVERAGE(E6:N6),"")</f>
        <v>151.80000000000001</v>
      </c>
      <c r="P6" s="8">
        <f t="shared" si="0"/>
        <v>5</v>
      </c>
      <c r="Q6" s="27">
        <f t="shared" si="1"/>
        <v>8.4666666666666686</v>
      </c>
    </row>
    <row r="7" spans="1:17" ht="15" customHeight="1" x14ac:dyDescent="0.2">
      <c r="A7" s="4" t="s">
        <v>210</v>
      </c>
      <c r="B7" s="4" t="s">
        <v>58</v>
      </c>
      <c r="C7" s="7">
        <v>1</v>
      </c>
      <c r="D7" s="28">
        <v>188.6</v>
      </c>
      <c r="E7" s="7">
        <v>188</v>
      </c>
      <c r="F7" s="7">
        <v>187</v>
      </c>
      <c r="G7" s="7">
        <v>182</v>
      </c>
      <c r="H7" s="7">
        <v>186</v>
      </c>
      <c r="I7" s="7">
        <v>183</v>
      </c>
      <c r="O7" s="26">
        <f>IF(SUM(E7:N7)&lt;&gt;0,AVERAGE(E7:N7),"")</f>
        <v>185.2</v>
      </c>
      <c r="P7" s="8">
        <f t="shared" si="0"/>
        <v>1</v>
      </c>
      <c r="Q7" s="27">
        <f t="shared" si="1"/>
        <v>-3.4000000000000057</v>
      </c>
    </row>
    <row r="8" spans="1:17" ht="15" customHeight="1" x14ac:dyDescent="0.2">
      <c r="A8" s="4" t="s">
        <v>177</v>
      </c>
      <c r="B8" s="4" t="s">
        <v>87</v>
      </c>
      <c r="C8" s="7">
        <v>1</v>
      </c>
      <c r="D8" s="28">
        <v>130</v>
      </c>
      <c r="E8" s="7">
        <v>97</v>
      </c>
      <c r="F8" s="7">
        <v>141</v>
      </c>
      <c r="G8" s="7">
        <v>149</v>
      </c>
      <c r="H8" s="7">
        <v>138</v>
      </c>
      <c r="I8" s="7">
        <v>127</v>
      </c>
      <c r="O8" s="26">
        <f>IF(SUM(E8:N8)&lt;&gt;0,AVERAGE(E8:N8),"")</f>
        <v>130.4</v>
      </c>
      <c r="P8" s="8">
        <f t="shared" si="0"/>
        <v>6</v>
      </c>
      <c r="Q8" s="27">
        <f t="shared" si="1"/>
        <v>0.40000000000000568</v>
      </c>
    </row>
    <row r="9" spans="1:17" ht="15" customHeight="1" x14ac:dyDescent="0.2">
      <c r="A9" s="4" t="s">
        <v>180</v>
      </c>
      <c r="B9" s="4" t="s">
        <v>66</v>
      </c>
      <c r="C9" s="7">
        <v>1</v>
      </c>
      <c r="D9" s="28">
        <v>140.69999999999999</v>
      </c>
      <c r="E9" s="7">
        <v>119</v>
      </c>
      <c r="F9" s="7">
        <v>136</v>
      </c>
      <c r="G9" s="7">
        <v>133</v>
      </c>
      <c r="H9" s="7">
        <v>133</v>
      </c>
      <c r="I9" s="7">
        <v>105</v>
      </c>
      <c r="O9" s="26">
        <f>IF(SUM(E9:N9)&lt;&gt;0,AVERAGE(E9:N9),"")</f>
        <v>125.2</v>
      </c>
      <c r="P9" s="8">
        <f t="shared" si="0"/>
        <v>7</v>
      </c>
      <c r="Q9" s="27">
        <f t="shared" si="1"/>
        <v>-15.499999999999986</v>
      </c>
    </row>
    <row r="10" spans="1:17" ht="15" customHeight="1" x14ac:dyDescent="0.2">
      <c r="A10" s="4" t="s">
        <v>211</v>
      </c>
      <c r="B10" s="4" t="s">
        <v>117</v>
      </c>
      <c r="C10" s="7">
        <v>1</v>
      </c>
      <c r="D10" s="28">
        <v>180.2</v>
      </c>
      <c r="E10" s="7">
        <v>183</v>
      </c>
      <c r="F10" s="7">
        <v>179</v>
      </c>
      <c r="G10" s="7">
        <v>177</v>
      </c>
      <c r="O10" s="26">
        <f>IF(SUM(E10:N10)&lt;&gt;0,AVERAGE(E10:N10),"")</f>
        <v>179.66666666666666</v>
      </c>
      <c r="P10" s="8">
        <f t="shared" si="0"/>
        <v>2</v>
      </c>
      <c r="Q10" s="27">
        <f t="shared" si="1"/>
        <v>-0.53333333333333144</v>
      </c>
    </row>
    <row r="11" spans="1:17" ht="15" customHeight="1" x14ac:dyDescent="0.2">
      <c r="A11" s="4" t="s">
        <v>145</v>
      </c>
      <c r="B11" s="4" t="s">
        <v>128</v>
      </c>
      <c r="C11" s="7">
        <v>1</v>
      </c>
      <c r="D11" s="28">
        <v>146.30000000000001</v>
      </c>
      <c r="E11" s="7">
        <v>145</v>
      </c>
      <c r="F11" s="7">
        <v>156</v>
      </c>
      <c r="G11" s="7">
        <v>147</v>
      </c>
      <c r="H11" s="7">
        <v>153</v>
      </c>
      <c r="I11" s="7">
        <v>161</v>
      </c>
      <c r="O11" s="26">
        <f>IF(SUM(E11:N11)&lt;&gt;0,AVERAGE(E11:N11),"")</f>
        <v>152.4</v>
      </c>
      <c r="P11" s="8">
        <f t="shared" si="0"/>
        <v>4</v>
      </c>
      <c r="Q11" s="27">
        <f t="shared" si="1"/>
        <v>6.0999999999999943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">
    <cfRule type="cellIs" dxfId="541" priority="3" stopIfTrue="1" operator="lessThan">
      <formula>0</formula>
    </cfRule>
  </conditionalFormatting>
  <conditionalFormatting sqref="Q5:Q11">
    <cfRule type="cellIs" dxfId="540" priority="1" stopIfTrue="1" operator="lessThan">
      <formula>0</formula>
    </cfRule>
  </conditionalFormatting>
  <hyperlinks>
    <hyperlink ref="A2" location="'Index'!A2" tooltip="Go to the Index sheet" display="`" xr:uid="{ED0BAEC8-B9C6-4BC8-A87C-82826BA79A9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2020-21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45</vt:i4>
      </vt:variant>
    </vt:vector>
  </HeadingPairs>
  <TitlesOfParts>
    <vt:vector size="91" baseType="lpstr">
      <vt:lpstr>Index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10m Air Rifle Sen</vt:lpstr>
      <vt:lpstr>10m Air Rifle Team</vt:lpstr>
      <vt:lpstr>20Yd Pistol</vt:lpstr>
      <vt:lpstr>20Yd Pistol Team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</vt:lpstr>
      <vt:lpstr>Long Range Bench Sen</vt:lpstr>
      <vt:lpstr>Long Range Bench Team</vt:lpstr>
      <vt:lpstr>Long Range Rifle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(Air) Team</vt:lpstr>
      <vt:lpstr>SR Benchrest (Rimfire)</vt:lpstr>
      <vt:lpstr>SR Benchrest (Rimfire) Jun</vt:lpstr>
      <vt:lpstr>SR Benchrest (Rimfire) Sen</vt:lpstr>
      <vt:lpstr>SR Benchrest (Rimfire) Team</vt:lpstr>
      <vt:lpstr>SR Standard Pistol</vt:lpstr>
      <vt:lpstr>CheckAvs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Sen'!Print_Titles</vt:lpstr>
      <vt:lpstr>'10m Air Rifle Team'!Print_Titles</vt:lpstr>
      <vt:lpstr>'20Yd Pistol'!Print_Titles</vt:lpstr>
      <vt:lpstr>'20Yd Pistol Team'!Print_Titles</vt:lpstr>
      <vt:lpstr>'6Yd Air Pistol'!Print_Titles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Bench'!Print_Titles</vt:lpstr>
      <vt:lpstr>'Long Range Bench Sen'!Print_Titles</vt:lpstr>
      <vt:lpstr>'Long Range Bench Team'!Print_Titles</vt:lpstr>
      <vt:lpstr>'Long Range Rifle'!Print_Titles</vt:lpstr>
      <vt:lpstr>'Long Range Rifle Team'!Print_Titles</vt:lpstr>
      <vt:lpstr>'LR Rifle 100 Any'!Print_Titles</vt:lpstr>
      <vt:lpstr>'Muzzle-loading Nitro'!Print_Titles</vt:lpstr>
      <vt:lpstr>'Muzzle-loading Pistol'!Print_Titles</vt:lpstr>
      <vt:lpstr>'Muzzle-loading Revolver'!Print_Titles</vt:lpstr>
      <vt:lpstr>'Rapid Fire Air Pistol'!Print_Titles</vt:lpstr>
      <vt:lpstr>'Rapid Fire Rifle'!Print_Titles</vt:lpstr>
      <vt:lpstr>'Rapid Fire Rifle Sen'!Print_Titles</vt:lpstr>
      <vt:lpstr>'Short Range Rifle'!Print_Titles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Benchrest (Air)'!Print_Titles</vt:lpstr>
      <vt:lpstr>'SR Benchrest (Air) Sen'!Print_Titles</vt:lpstr>
      <vt:lpstr>'SR Benchrest (Air) Team'!Print_Titles</vt:lpstr>
      <vt:lpstr>'SR Benchrest (Rimfire)'!Print_Titles</vt:lpstr>
      <vt:lpstr>'SR Benchrest (Rimfire) Jun'!Print_Titles</vt:lpstr>
      <vt:lpstr>'SR Benchrest (Rimfire) Sen'!Print_Titles</vt:lpstr>
      <vt:lpstr>'SR Benchrest (Rimfire)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2021-08-30T14:12:13Z</dcterms:modified>
</cp:coreProperties>
</file>